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iuntimui_ES_kainos\2023\"/>
    </mc:Choice>
  </mc:AlternateContent>
  <xr:revisionPtr revIDLastSave="0" documentId="13_ncr:1_{EFF0925E-D56C-4364-AD67-CCF8C5BE38B6}" xr6:coauthVersionLast="47" xr6:coauthVersionMax="47" xr10:uidLastSave="{00000000-0000-0000-0000-000000000000}"/>
  <bookViews>
    <workbookView xWindow="-120" yWindow="-120" windowWidth="29040" windowHeight="17640" xr2:uid="{0247029B-453B-4881-968C-4FEF64334F42}"/>
  </bookViews>
  <sheets>
    <sheet name="26_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4" i="1" l="1"/>
  <c r="G74" i="1"/>
  <c r="H73" i="1"/>
  <c r="G73" i="1"/>
  <c r="G72" i="1"/>
  <c r="H71" i="1"/>
  <c r="G71" i="1"/>
  <c r="H70" i="1"/>
  <c r="G70" i="1"/>
  <c r="H64" i="1"/>
  <c r="G64" i="1"/>
  <c r="H63" i="1"/>
  <c r="G63" i="1"/>
  <c r="H62" i="1"/>
  <c r="G62" i="1"/>
  <c r="H61" i="1"/>
  <c r="G61" i="1"/>
  <c r="H59" i="1"/>
  <c r="G59" i="1"/>
  <c r="H58" i="1"/>
  <c r="G58" i="1"/>
  <c r="H57" i="1"/>
  <c r="G57" i="1"/>
  <c r="H56" i="1"/>
  <c r="G56" i="1"/>
  <c r="H55" i="1"/>
  <c r="G55" i="1"/>
  <c r="G54" i="1"/>
  <c r="H53" i="1"/>
  <c r="G53" i="1"/>
  <c r="H52" i="1"/>
  <c r="G52" i="1"/>
  <c r="H51" i="1"/>
  <c r="G51" i="1"/>
  <c r="H50" i="1"/>
  <c r="G50" i="1"/>
  <c r="H49" i="1"/>
  <c r="G49" i="1"/>
  <c r="G48" i="1"/>
  <c r="H47" i="1"/>
  <c r="G47" i="1"/>
  <c r="H46" i="1"/>
  <c r="G46" i="1"/>
  <c r="H44" i="1"/>
  <c r="G44" i="1"/>
  <c r="H43" i="1"/>
  <c r="G43" i="1"/>
  <c r="H41" i="1"/>
  <c r="H40" i="1"/>
  <c r="G40" i="1"/>
  <c r="H39" i="1"/>
  <c r="G39" i="1"/>
  <c r="H37" i="1"/>
  <c r="G37" i="1"/>
  <c r="H36" i="1"/>
  <c r="G36" i="1"/>
  <c r="H35" i="1"/>
  <c r="G35" i="1"/>
  <c r="H33" i="1"/>
  <c r="G33" i="1"/>
  <c r="H32" i="1"/>
  <c r="G32" i="1"/>
  <c r="H31" i="1"/>
  <c r="G31" i="1"/>
  <c r="H30" i="1"/>
  <c r="G30" i="1"/>
  <c r="H29" i="1"/>
  <c r="G29" i="1"/>
  <c r="H26" i="1"/>
  <c r="G26" i="1"/>
  <c r="H25" i="1"/>
  <c r="G25" i="1"/>
  <c r="H24" i="1"/>
  <c r="G24" i="1"/>
  <c r="H23" i="1"/>
  <c r="G23" i="1"/>
  <c r="H22" i="1"/>
  <c r="G22" i="1"/>
  <c r="H20" i="1"/>
  <c r="H19" i="1"/>
  <c r="G19" i="1"/>
  <c r="H18" i="1"/>
  <c r="G18" i="1"/>
  <c r="G17" i="1"/>
  <c r="H16" i="1"/>
  <c r="G16" i="1"/>
  <c r="H15" i="1"/>
  <c r="G15" i="1"/>
  <c r="H14" i="1"/>
  <c r="G14" i="1"/>
  <c r="H13" i="1"/>
  <c r="G13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<sst xmlns="http://schemas.openxmlformats.org/spreadsheetml/2006/main" count="147" uniqueCount="45">
  <si>
    <t>Grūdų ir rapsų vidutinės kainos (augintojų) ES šalyse, EUR/t</t>
  </si>
  <si>
    <t xml:space="preserve">                    Data
Valstybė</t>
  </si>
  <si>
    <t>Pokytis, %</t>
  </si>
  <si>
    <t>29 sav. 
(07 18–24)</t>
  </si>
  <si>
    <t>26 sav. 
(06 26–07 02)</t>
  </si>
  <si>
    <t>27 sav. 
(07 03–09)</t>
  </si>
  <si>
    <t>28 sav. 
(07 10–16)</t>
  </si>
  <si>
    <t>29 sav. 
(07 17–23)</t>
  </si>
  <si>
    <t>savaitės*</t>
  </si>
  <si>
    <t>metų**</t>
  </si>
  <si>
    <t>Maistiniai kviečiai</t>
  </si>
  <si>
    <t>Bulgarija</t>
  </si>
  <si>
    <t>Čekija</t>
  </si>
  <si>
    <t>Vokietija</t>
  </si>
  <si>
    <t>Estija</t>
  </si>
  <si>
    <t>Graikija</t>
  </si>
  <si>
    <t>-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</si>
  <si>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</si>
  <si>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</si>
  <si>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</si>
  <si>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</si>
  <si>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</si>
  <si>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</si>
  <si>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</si>
  <si>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</si>
  <si>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</si>
  <si>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</si>
  <si>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</si>
  <si>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</si>
  <si>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</si>
  <si>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</si>
  <si>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</si>
  <si>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</si>
  <si>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</si>
  <si>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</si>
  <si>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Olandija</t>
  </si>
  <si>
    <t>Pašariniai miežiai</t>
  </si>
  <si>
    <t>Kipras</t>
  </si>
  <si>
    <t>Maistiniai rugiai</t>
  </si>
  <si>
    <t>Rapsai</t>
  </si>
  <si>
    <t xml:space="preserve">Latvija </t>
  </si>
  <si>
    <t>* lyginant 2023 m. 29 savaitę su  28 savaite</t>
  </si>
  <si>
    <t>** lyginant 2023 m. 29 savaitę su 2022 m. 29 savaite</t>
  </si>
  <si>
    <t>Pastaba: Lietuvos maistinių ir pašarinių kviečių, pašarinių miežių, maistinių rugių ir rapsų 26, 27 ir 28 savaičių kainos patikslintos  2023-07-31</t>
  </si>
  <si>
    <t>Šaltiniai ŽŪDC (LŽŪMPRIS), EK, AMI, ZSRIR, LVAEI, 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</si>
</sst>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vertical="center"/>
    </xf>
    <xf numFmtId="2" fontId="3" fillId="0" borderId="11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10" xfId="0" applyNumberFormat="1" applyFont="1" applyBorder="1" applyAlignment="1">
      <alignment horizontal="right" vertical="center" indent="2"/>
    </xf>
    <xf numFmtId="2" fontId="1" fillId="0" borderId="10" xfId="0" applyNumberFormat="1" applyFont="1" applyBorder="1" applyAlignment="1">
      <alignment vertical="center"/>
    </xf>
    <xf numFmtId="2" fontId="4" fillId="0" borderId="11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10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2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vertical="center"/>
    </xf>
    <xf numFmtId="2" fontId="3" fillId="0" borderId="14" xfId="0" applyNumberFormat="1" applyFont="1" applyBorder="1" applyAlignment="1">
      <alignment horizontal="right" vertical="center" indent="2"/>
    </xf>
    <xf numFmtId="2" fontId="3" fillId="0" borderId="13" xfId="0" applyNumberFormat="1" applyFont="1" applyBorder="1" applyAlignment="1">
      <alignment horizontal="right" vertical="center" indent="2"/>
    </xf>
    <xf numFmtId="2" fontId="6" fillId="0" borderId="15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3" fillId="0" borderId="16" xfId="0" applyNumberFormat="1" applyFont="1" applyBorder="1" applyAlignment="1">
      <alignment horizontal="right" vertical="center" indent="2"/>
    </xf>
    <xf numFmtId="2" fontId="7" fillId="0" borderId="17" xfId="0" applyNumberFormat="1" applyFont="1" applyBorder="1" applyAlignment="1">
      <alignment horizontal="right" vertical="center" indent="2"/>
    </xf>
    <xf numFmtId="2" fontId="7" fillId="0" borderId="18" xfId="0" applyNumberFormat="1" applyFont="1" applyBorder="1" applyAlignment="1">
      <alignment horizontal="right" vertical="center" indent="2"/>
    </xf>
    <xf numFmtId="2" fontId="7" fillId="0" borderId="0" xfId="0" applyNumberFormat="1" applyFont="1" applyAlignment="1">
      <alignment horizontal="right" vertical="center" indent="2"/>
    </xf>
    <xf numFmtId="2" fontId="8" fillId="0" borderId="0" xfId="0" applyNumberFormat="1" applyFont="1" applyAlignment="1">
      <alignment vertical="center"/>
    </xf>
    <xf numFmtId="2" fontId="7" fillId="0" borderId="19" xfId="0" applyNumberFormat="1" applyFont="1" applyBorder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9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20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20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7</xdr:row>
      <xdr:rowOff>0</xdr:rowOff>
    </xdr:from>
    <xdr:to>
      <xdr:col>9</xdr:col>
      <xdr:colOff>9525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762BD7-1D7E-4D35-8949-3C8D3C9EB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247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68F46-386A-465E-BED0-6B2C131B5644}">
  <dimension ref="A2:J86"/>
  <sheetViews>
    <sheetView showGridLines="0" tabSelected="1" topLeftCell="A50" zoomScale="115" zoomScaleNormal="115" workbookViewId="0">
      <selection activeCell="J67" sqref="J67"/>
    </sheetView>
  </sheetViews>
  <sheetFormatPr defaultColWidth="10.7109375" defaultRowHeight="12" x14ac:dyDescent="0.2"/>
  <cols>
    <col min="1" max="1" width="14" style="2" customWidth="1"/>
    <col min="2" max="2" width="12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2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2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2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2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2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2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2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2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2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2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2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2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2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2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2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2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2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2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2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2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2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2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2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2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2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2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2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2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2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2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2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2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2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2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2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2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2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2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2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2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2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2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2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2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2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2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2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2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2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2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2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2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2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2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2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2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2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2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2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2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2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2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2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2022</v>
      </c>
      <c r="C5" s="5">
        <v>2023</v>
      </c>
      <c r="D5" s="5"/>
      <c r="E5" s="5"/>
      <c r="F5" s="6"/>
      <c r="G5" s="7" t="s">
        <v>2</v>
      </c>
      <c r="H5" s="5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314.27666666666664</v>
      </c>
      <c r="C8" s="15">
        <v>210.72714285714287</v>
      </c>
      <c r="D8" s="15">
        <v>201.96</v>
      </c>
      <c r="E8" s="15">
        <v>193.52625</v>
      </c>
      <c r="F8" s="16">
        <v>195.4425</v>
      </c>
      <c r="G8" s="15">
        <f t="shared" ref="G8:G26" si="0">((F8*100)/E8)-100</f>
        <v>0.99017575135155766</v>
      </c>
      <c r="H8" s="15">
        <f t="shared" ref="H8:H26" si="1">((F8*100)/B8)-100</f>
        <v>-37.811959738234883</v>
      </c>
    </row>
    <row r="9" spans="1:8" x14ac:dyDescent="0.2">
      <c r="A9" s="13" t="s">
        <v>12</v>
      </c>
      <c r="B9" s="14">
        <v>359.36</v>
      </c>
      <c r="C9" s="15">
        <v>240.36</v>
      </c>
      <c r="D9" s="15">
        <v>222.83</v>
      </c>
      <c r="E9" s="15">
        <v>237.77</v>
      </c>
      <c r="F9" s="16">
        <v>209.5</v>
      </c>
      <c r="G9" s="15">
        <f t="shared" si="0"/>
        <v>-11.889641249947431</v>
      </c>
      <c r="H9" s="15">
        <f t="shared" si="1"/>
        <v>-41.701914514692788</v>
      </c>
    </row>
    <row r="10" spans="1:8" x14ac:dyDescent="0.2">
      <c r="A10" s="13" t="s">
        <v>13</v>
      </c>
      <c r="B10" s="14">
        <v>325</v>
      </c>
      <c r="C10" s="15">
        <v>227</v>
      </c>
      <c r="D10" s="15">
        <v>225.75</v>
      </c>
      <c r="E10" s="15">
        <v>213</v>
      </c>
      <c r="F10" s="16">
        <v>221.5</v>
      </c>
      <c r="G10" s="15">
        <f t="shared" si="0"/>
        <v>3.9906103286384962</v>
      </c>
      <c r="H10" s="15">
        <f t="shared" si="1"/>
        <v>-31.84615384615384</v>
      </c>
    </row>
    <row r="11" spans="1:8" x14ac:dyDescent="0.2">
      <c r="A11" s="13" t="s">
        <v>14</v>
      </c>
      <c r="B11" s="14">
        <v>310.36</v>
      </c>
      <c r="C11" s="15">
        <v>228.57</v>
      </c>
      <c r="D11" s="15">
        <v>227.35</v>
      </c>
      <c r="E11" s="15">
        <v>233.65</v>
      </c>
      <c r="F11" s="16">
        <v>233.64</v>
      </c>
      <c r="G11" s="15">
        <f t="shared" si="0"/>
        <v>-4.2799058420683878E-3</v>
      </c>
      <c r="H11" s="15">
        <f t="shared" si="1"/>
        <v>-24.719680371181852</v>
      </c>
    </row>
    <row r="12" spans="1:8" x14ac:dyDescent="0.2">
      <c r="A12" s="13" t="s">
        <v>15</v>
      </c>
      <c r="B12" s="14" t="s">
        <v>16</v>
      </c>
      <c r="C12" s="15">
        <v>290</v>
      </c>
      <c r="D12" s="15">
        <v>290</v>
      </c>
      <c r="E12" s="15">
        <v>290</v>
      </c>
      <c r="F12" s="16">
        <v>280</v>
      </c>
      <c r="G12" s="15">
        <f t="shared" si="0"/>
        <v>-3.448275862068968</v>
      </c>
      <c r="H12" s="15" t="s">
        <v>16</v>
      </c>
    </row>
    <row r="13" spans="1:8" x14ac:dyDescent="0.2">
      <c r="A13" s="13" t="s">
        <v>17</v>
      </c>
      <c r="B13" s="14">
        <v>358.03000000000003</v>
      </c>
      <c r="C13" s="15">
        <v>266.10000000000002</v>
      </c>
      <c r="D13" s="15">
        <v>261.45</v>
      </c>
      <c r="E13" s="15">
        <v>255.91399999999999</v>
      </c>
      <c r="F13" s="16">
        <v>260.63</v>
      </c>
      <c r="G13" s="15">
        <f t="shared" si="0"/>
        <v>1.8428065678313885</v>
      </c>
      <c r="H13" s="15">
        <f t="shared" si="1"/>
        <v>-27.20442421026172</v>
      </c>
    </row>
    <row r="14" spans="1:8" x14ac:dyDescent="0.2">
      <c r="A14" s="13" t="s">
        <v>18</v>
      </c>
      <c r="B14" s="14">
        <v>339.33333333333331</v>
      </c>
      <c r="C14" s="15">
        <v>230.75</v>
      </c>
      <c r="D14" s="15">
        <v>220.55</v>
      </c>
      <c r="E14" s="15">
        <v>225.85</v>
      </c>
      <c r="F14" s="16">
        <v>230.5</v>
      </c>
      <c r="G14" s="15">
        <f t="shared" si="0"/>
        <v>2.0588886429045914</v>
      </c>
      <c r="H14" s="15">
        <f t="shared" si="1"/>
        <v>-32.072691552062864</v>
      </c>
    </row>
    <row r="15" spans="1:8" x14ac:dyDescent="0.2">
      <c r="A15" s="13" t="s">
        <v>19</v>
      </c>
      <c r="B15" s="14">
        <v>303.97500000000002</v>
      </c>
      <c r="C15" s="15">
        <v>230</v>
      </c>
      <c r="D15" s="15">
        <v>220</v>
      </c>
      <c r="E15" s="15">
        <v>200</v>
      </c>
      <c r="F15" s="16">
        <v>190</v>
      </c>
      <c r="G15" s="15">
        <f>((F15*100)/E15)-100</f>
        <v>-5</v>
      </c>
      <c r="H15" s="15">
        <f>((F15*100)/B15)-100</f>
        <v>-37.494859774652525</v>
      </c>
    </row>
    <row r="16" spans="1:8" x14ac:dyDescent="0.2">
      <c r="A16" s="13" t="s">
        <v>20</v>
      </c>
      <c r="B16" s="14">
        <v>343.96</v>
      </c>
      <c r="C16" s="15">
        <v>207.5</v>
      </c>
      <c r="D16" s="15">
        <v>217.6</v>
      </c>
      <c r="E16" s="15">
        <v>218.01428571428571</v>
      </c>
      <c r="F16" s="16">
        <v>219.26249999999999</v>
      </c>
      <c r="G16" s="15">
        <f t="shared" si="0"/>
        <v>0.57253784155690823</v>
      </c>
      <c r="H16" s="15">
        <f t="shared" si="1"/>
        <v>-36.253488777764851</v>
      </c>
    </row>
    <row r="17" spans="1:9" x14ac:dyDescent="0.2">
      <c r="A17" s="13" t="s">
        <v>21</v>
      </c>
      <c r="B17" s="14" t="s">
        <v>16</v>
      </c>
      <c r="C17" s="15">
        <v>209.22</v>
      </c>
      <c r="D17" s="15">
        <v>218.83</v>
      </c>
      <c r="E17" s="15">
        <v>223</v>
      </c>
      <c r="F17" s="16">
        <v>227.11</v>
      </c>
      <c r="G17" s="15">
        <f t="shared" si="0"/>
        <v>1.8430493273542652</v>
      </c>
      <c r="H17" s="15" t="s">
        <v>16</v>
      </c>
    </row>
    <row r="18" spans="1:9" s="22" customFormat="1" x14ac:dyDescent="0.2">
      <c r="A18" s="17" t="s">
        <v>22</v>
      </c>
      <c r="B18" s="18">
        <v>383.76</v>
      </c>
      <c r="C18" s="19">
        <v>240.81</v>
      </c>
      <c r="D18" s="19" t="s">
        <v>16</v>
      </c>
      <c r="E18" s="19">
        <v>220.77</v>
      </c>
      <c r="F18" s="20">
        <v>223.08</v>
      </c>
      <c r="G18" s="19">
        <f t="shared" si="0"/>
        <v>1.0463378176382605</v>
      </c>
      <c r="H18" s="19">
        <f t="shared" si="1"/>
        <v>-41.869918699186989</v>
      </c>
      <c r="I18" s="21"/>
    </row>
    <row r="19" spans="1:9" x14ac:dyDescent="0.2">
      <c r="A19" s="13" t="s">
        <v>23</v>
      </c>
      <c r="B19" s="14">
        <v>335.87</v>
      </c>
      <c r="C19" s="15">
        <v>178.20000000000002</v>
      </c>
      <c r="D19" s="15">
        <v>168.51</v>
      </c>
      <c r="E19" s="15">
        <v>159.8133333333333</v>
      </c>
      <c r="F19" s="16">
        <v>164.72666666666669</v>
      </c>
      <c r="G19" s="15">
        <f t="shared" si="0"/>
        <v>3.0744201568496834</v>
      </c>
      <c r="H19" s="15">
        <f t="shared" si="1"/>
        <v>-50.955230694415498</v>
      </c>
    </row>
    <row r="20" spans="1:9" x14ac:dyDescent="0.2">
      <c r="A20" s="13" t="s">
        <v>24</v>
      </c>
      <c r="B20" s="14">
        <v>347.5</v>
      </c>
      <c r="C20" s="15" t="s">
        <v>16</v>
      </c>
      <c r="D20" s="15" t="s">
        <v>16</v>
      </c>
      <c r="E20" s="15" t="s">
        <v>16</v>
      </c>
      <c r="F20" s="16">
        <v>197.5</v>
      </c>
      <c r="G20" s="15" t="s">
        <v>16</v>
      </c>
      <c r="H20" s="15">
        <f t="shared" si="1"/>
        <v>-43.165467625899282</v>
      </c>
    </row>
    <row r="21" spans="1:9" x14ac:dyDescent="0.2">
      <c r="A21" s="13" t="s">
        <v>25</v>
      </c>
      <c r="B21" s="14">
        <v>325.71308724832215</v>
      </c>
      <c r="C21" s="15">
        <v>211.18991331757292</v>
      </c>
      <c r="D21" s="15">
        <v>222.9</v>
      </c>
      <c r="E21" s="15">
        <v>223.6</v>
      </c>
      <c r="F21" s="16" t="s">
        <v>16</v>
      </c>
      <c r="G21" s="15" t="s">
        <v>16</v>
      </c>
      <c r="H21" s="15" t="s">
        <v>16</v>
      </c>
    </row>
    <row r="22" spans="1:9" x14ac:dyDescent="0.2">
      <c r="A22" s="13" t="s">
        <v>26</v>
      </c>
      <c r="B22" s="14">
        <v>387</v>
      </c>
      <c r="C22" s="15">
        <v>259.5</v>
      </c>
      <c r="D22" s="15">
        <v>259</v>
      </c>
      <c r="E22" s="15">
        <v>271.5</v>
      </c>
      <c r="F22" s="16">
        <v>281.5</v>
      </c>
      <c r="G22" s="15">
        <f t="shared" si="0"/>
        <v>3.6832412523020253</v>
      </c>
      <c r="H22" s="15">
        <f t="shared" si="1"/>
        <v>-27.2609819121447</v>
      </c>
    </row>
    <row r="23" spans="1:9" x14ac:dyDescent="0.2">
      <c r="A23" s="13" t="s">
        <v>27</v>
      </c>
      <c r="B23" s="14">
        <v>354.08249999999998</v>
      </c>
      <c r="C23" s="15">
        <v>216.4675</v>
      </c>
      <c r="D23" s="15">
        <v>207.405</v>
      </c>
      <c r="E23" s="15">
        <v>198.92749999999998</v>
      </c>
      <c r="F23" s="16">
        <v>204.26</v>
      </c>
      <c r="G23" s="15">
        <f t="shared" si="0"/>
        <v>2.6806248507622286</v>
      </c>
      <c r="H23" s="15">
        <f t="shared" si="1"/>
        <v>-42.312879060670888</v>
      </c>
    </row>
    <row r="24" spans="1:9" x14ac:dyDescent="0.2">
      <c r="A24" s="13" t="s">
        <v>28</v>
      </c>
      <c r="B24" s="14">
        <v>342.34</v>
      </c>
      <c r="C24" s="15">
        <v>204.6</v>
      </c>
      <c r="D24" s="15">
        <v>213.47</v>
      </c>
      <c r="E24" s="15">
        <v>206.75</v>
      </c>
      <c r="F24" s="16">
        <v>198.65</v>
      </c>
      <c r="G24" s="15">
        <f t="shared" si="0"/>
        <v>-3.9177750906892328</v>
      </c>
      <c r="H24" s="15">
        <f t="shared" si="1"/>
        <v>-41.972892446106208</v>
      </c>
    </row>
    <row r="25" spans="1:9" x14ac:dyDescent="0.2">
      <c r="A25" s="13" t="s">
        <v>29</v>
      </c>
      <c r="B25" s="14">
        <v>313.19</v>
      </c>
      <c r="C25" s="15">
        <v>214.2</v>
      </c>
      <c r="D25" s="15">
        <v>186.4</v>
      </c>
      <c r="E25" s="15">
        <v>184.11</v>
      </c>
      <c r="F25" s="16">
        <v>214.47</v>
      </c>
      <c r="G25" s="15">
        <f>((F25*100)/E25)-100</f>
        <v>16.490141763076409</v>
      </c>
      <c r="H25" s="15">
        <f t="shared" si="1"/>
        <v>-31.520802069031575</v>
      </c>
    </row>
    <row r="26" spans="1:9" x14ac:dyDescent="0.2">
      <c r="A26" s="13" t="s">
        <v>30</v>
      </c>
      <c r="B26" s="14">
        <v>316</v>
      </c>
      <c r="C26" s="15">
        <v>219</v>
      </c>
      <c r="D26" s="15">
        <v>223</v>
      </c>
      <c r="E26" s="15">
        <v>218</v>
      </c>
      <c r="F26" s="16">
        <v>235</v>
      </c>
      <c r="G26" s="15">
        <f t="shared" si="0"/>
        <v>7.7981651376146743</v>
      </c>
      <c r="H26" s="15">
        <f t="shared" si="1"/>
        <v>-25.632911392405063</v>
      </c>
    </row>
    <row r="27" spans="1:9" x14ac:dyDescent="0.2">
      <c r="A27" s="13" t="s">
        <v>31</v>
      </c>
      <c r="B27" s="14" t="s">
        <v>16</v>
      </c>
      <c r="C27" s="15" t="s">
        <v>16</v>
      </c>
      <c r="D27" s="15">
        <v>240.36</v>
      </c>
      <c r="E27" s="15" t="s">
        <v>16</v>
      </c>
      <c r="F27" s="16" t="s">
        <v>16</v>
      </c>
      <c r="G27" s="15" t="s">
        <v>16</v>
      </c>
      <c r="H27" s="15" t="s">
        <v>16</v>
      </c>
    </row>
    <row r="28" spans="1:9" x14ac:dyDescent="0.2">
      <c r="A28" s="23" t="s">
        <v>32</v>
      </c>
      <c r="B28" s="23"/>
      <c r="C28" s="23"/>
      <c r="D28" s="23"/>
      <c r="E28" s="23"/>
      <c r="F28" s="23"/>
      <c r="G28" s="23"/>
      <c r="H28" s="23"/>
    </row>
    <row r="29" spans="1:9" x14ac:dyDescent="0.2">
      <c r="A29" s="24" t="s">
        <v>33</v>
      </c>
      <c r="B29" s="25">
        <v>380</v>
      </c>
      <c r="C29" s="15">
        <v>186.3</v>
      </c>
      <c r="D29" s="15">
        <v>186.3</v>
      </c>
      <c r="E29" s="15">
        <v>186.3</v>
      </c>
      <c r="F29" s="26">
        <v>186.3</v>
      </c>
      <c r="G29" s="15">
        <f>((F29*100)/E29)-100</f>
        <v>0</v>
      </c>
      <c r="H29" s="15">
        <f>((F29*100)/B29)-100</f>
        <v>-50.973684210526315</v>
      </c>
    </row>
    <row r="30" spans="1:9" x14ac:dyDescent="0.2">
      <c r="A30" s="13" t="s">
        <v>11</v>
      </c>
      <c r="B30" s="14">
        <v>304.53200000000004</v>
      </c>
      <c r="C30" s="15">
        <v>199.40833333333333</v>
      </c>
      <c r="D30" s="15">
        <v>194.29333333333332</v>
      </c>
      <c r="E30" s="15">
        <v>183.70142857142855</v>
      </c>
      <c r="F30" s="16">
        <v>185.89285714285717</v>
      </c>
      <c r="G30" s="15">
        <f t="shared" ref="G30:G41" si="2">((F30*100)/E30)-100</f>
        <v>1.1929295207285406</v>
      </c>
      <c r="H30" s="15">
        <f t="shared" ref="H30:H41" si="3">((F30*100)/B30)-100</f>
        <v>-38.957857583814786</v>
      </c>
    </row>
    <row r="31" spans="1:9" x14ac:dyDescent="0.2">
      <c r="A31" s="13" t="s">
        <v>13</v>
      </c>
      <c r="B31" s="14">
        <v>321.25</v>
      </c>
      <c r="C31" s="15">
        <v>216.33333333333334</v>
      </c>
      <c r="D31" s="15">
        <v>213.125</v>
      </c>
      <c r="E31" s="15">
        <v>200.75</v>
      </c>
      <c r="F31" s="16">
        <v>219</v>
      </c>
      <c r="G31" s="15">
        <f t="shared" si="2"/>
        <v>9.0909090909090935</v>
      </c>
      <c r="H31" s="15">
        <f t="shared" si="3"/>
        <v>-31.828793774319067</v>
      </c>
    </row>
    <row r="32" spans="1:9" x14ac:dyDescent="0.2">
      <c r="A32" s="13" t="s">
        <v>14</v>
      </c>
      <c r="B32" s="14">
        <v>299.08999999999997</v>
      </c>
      <c r="C32" s="15">
        <v>254.34</v>
      </c>
      <c r="D32" s="15">
        <v>219.74</v>
      </c>
      <c r="E32" s="15">
        <v>210.86</v>
      </c>
      <c r="F32" s="16">
        <v>216.23</v>
      </c>
      <c r="G32" s="15">
        <f t="shared" si="2"/>
        <v>2.5467134591672078</v>
      </c>
      <c r="H32" s="15">
        <f t="shared" si="3"/>
        <v>-27.70403557457621</v>
      </c>
    </row>
    <row r="33" spans="1:9" x14ac:dyDescent="0.2">
      <c r="A33" s="13" t="s">
        <v>34</v>
      </c>
      <c r="B33" s="14">
        <v>349</v>
      </c>
      <c r="C33" s="15">
        <v>246.66666666666666</v>
      </c>
      <c r="D33" s="15">
        <v>237.66666666666666</v>
      </c>
      <c r="E33" s="15">
        <v>242.33333333333334</v>
      </c>
      <c r="F33" s="16">
        <v>255</v>
      </c>
      <c r="G33" s="15">
        <f t="shared" si="2"/>
        <v>5.2269601100412615</v>
      </c>
      <c r="H33" s="15">
        <f t="shared" si="3"/>
        <v>-26.934097421203433</v>
      </c>
    </row>
    <row r="34" spans="1:9" x14ac:dyDescent="0.2">
      <c r="A34" s="13" t="s">
        <v>21</v>
      </c>
      <c r="B34" s="14" t="s">
        <v>16</v>
      </c>
      <c r="C34" s="15">
        <v>184.25</v>
      </c>
      <c r="D34" s="15" t="s">
        <v>16</v>
      </c>
      <c r="E34" s="15" t="s">
        <v>16</v>
      </c>
      <c r="F34" s="16">
        <v>209.03</v>
      </c>
      <c r="G34" s="15" t="s">
        <v>16</v>
      </c>
      <c r="H34" s="15" t="s">
        <v>16</v>
      </c>
    </row>
    <row r="35" spans="1:9" s="22" customFormat="1" x14ac:dyDescent="0.2">
      <c r="A35" s="17" t="s">
        <v>22</v>
      </c>
      <c r="B35" s="18">
        <v>299.77</v>
      </c>
      <c r="C35" s="19">
        <v>204.7</v>
      </c>
      <c r="D35" s="19">
        <v>188.91</v>
      </c>
      <c r="E35" s="19">
        <v>203.66</v>
      </c>
      <c r="F35" s="20">
        <v>193.13</v>
      </c>
      <c r="G35" s="19">
        <f t="shared" si="2"/>
        <v>-5.1703820092310764</v>
      </c>
      <c r="H35" s="19">
        <f t="shared" si="3"/>
        <v>-35.573940020682514</v>
      </c>
      <c r="I35" s="21"/>
    </row>
    <row r="36" spans="1:9" x14ac:dyDescent="0.2">
      <c r="A36" s="13" t="s">
        <v>23</v>
      </c>
      <c r="B36" s="14">
        <v>333.97333333333336</v>
      </c>
      <c r="C36" s="15">
        <v>179.38</v>
      </c>
      <c r="D36" s="15">
        <v>166.99</v>
      </c>
      <c r="E36" s="15">
        <v>161.91499999999999</v>
      </c>
      <c r="F36" s="16">
        <v>169.54</v>
      </c>
      <c r="G36" s="15">
        <f t="shared" si="2"/>
        <v>4.7092610320229795</v>
      </c>
      <c r="H36" s="15">
        <f t="shared" si="3"/>
        <v>-49.235467901628873</v>
      </c>
    </row>
    <row r="37" spans="1:9" x14ac:dyDescent="0.2">
      <c r="A37" s="13" t="s">
        <v>35</v>
      </c>
      <c r="B37" s="14">
        <v>335.5</v>
      </c>
      <c r="C37" s="15">
        <v>241</v>
      </c>
      <c r="D37" s="15">
        <v>229</v>
      </c>
      <c r="E37" s="15">
        <v>235.5</v>
      </c>
      <c r="F37" s="16">
        <v>234</v>
      </c>
      <c r="G37" s="15">
        <f t="shared" si="2"/>
        <v>-0.63694267515923286</v>
      </c>
      <c r="H37" s="15">
        <f t="shared" si="3"/>
        <v>-30.253353204172882</v>
      </c>
    </row>
    <row r="38" spans="1:9" x14ac:dyDescent="0.2">
      <c r="A38" s="13" t="s">
        <v>25</v>
      </c>
      <c r="B38" s="14">
        <v>361.15771812080538</v>
      </c>
      <c r="C38" s="15">
        <v>221.99707306090286</v>
      </c>
      <c r="D38" s="15">
        <v>217.73386188041249</v>
      </c>
      <c r="E38" s="15">
        <v>218.1177116079098</v>
      </c>
      <c r="F38" s="16" t="s">
        <v>16</v>
      </c>
      <c r="G38" s="15" t="s">
        <v>16</v>
      </c>
      <c r="H38" s="15" t="s">
        <v>16</v>
      </c>
    </row>
    <row r="39" spans="1:9" x14ac:dyDescent="0.2">
      <c r="A39" s="13" t="s">
        <v>26</v>
      </c>
      <c r="B39" s="14">
        <v>360</v>
      </c>
      <c r="C39" s="15">
        <v>245</v>
      </c>
      <c r="D39" s="15">
        <v>245</v>
      </c>
      <c r="E39" s="15">
        <v>245.5</v>
      </c>
      <c r="F39" s="16">
        <v>255</v>
      </c>
      <c r="G39" s="15">
        <f t="shared" si="2"/>
        <v>3.869653767820779</v>
      </c>
      <c r="H39" s="15">
        <f t="shared" si="3"/>
        <v>-29.166666666666671</v>
      </c>
    </row>
    <row r="40" spans="1:9" x14ac:dyDescent="0.2">
      <c r="A40" s="13" t="s">
        <v>27</v>
      </c>
      <c r="B40" s="14">
        <v>316.42666666666668</v>
      </c>
      <c r="C40" s="15">
        <v>185.60333333333332</v>
      </c>
      <c r="D40" s="15">
        <v>172.18333333333331</v>
      </c>
      <c r="E40" s="15">
        <v>169.84333333333333</v>
      </c>
      <c r="F40" s="16">
        <v>167.55333333333334</v>
      </c>
      <c r="G40" s="15">
        <f t="shared" si="2"/>
        <v>-1.3483013757776661</v>
      </c>
      <c r="H40" s="15">
        <f t="shared" si="3"/>
        <v>-47.048289229731999</v>
      </c>
    </row>
    <row r="41" spans="1:9" x14ac:dyDescent="0.2">
      <c r="A41" s="13" t="s">
        <v>29</v>
      </c>
      <c r="B41" s="14">
        <v>266.11</v>
      </c>
      <c r="C41" s="15" t="s">
        <v>16</v>
      </c>
      <c r="D41" s="15" t="s">
        <v>16</v>
      </c>
      <c r="E41" s="15" t="s">
        <v>16</v>
      </c>
      <c r="F41" s="16">
        <v>165.14</v>
      </c>
      <c r="G41" s="15" t="s">
        <v>16</v>
      </c>
      <c r="H41" s="15">
        <f t="shared" si="3"/>
        <v>-37.94295592048401</v>
      </c>
    </row>
    <row r="42" spans="1:9" x14ac:dyDescent="0.2">
      <c r="A42" s="23" t="s">
        <v>36</v>
      </c>
      <c r="B42" s="23"/>
      <c r="C42" s="23"/>
      <c r="D42" s="23"/>
      <c r="E42" s="23"/>
      <c r="F42" s="23"/>
      <c r="G42" s="23"/>
      <c r="H42" s="23"/>
    </row>
    <row r="43" spans="1:9" x14ac:dyDescent="0.2">
      <c r="A43" s="24" t="s">
        <v>33</v>
      </c>
      <c r="B43" s="25">
        <v>300</v>
      </c>
      <c r="C43" s="15">
        <v>186.5</v>
      </c>
      <c r="D43" s="15">
        <v>186.5</v>
      </c>
      <c r="E43" s="15">
        <v>178.5</v>
      </c>
      <c r="F43" s="26">
        <v>178.5</v>
      </c>
      <c r="G43" s="15">
        <f>((F43*100)/E43)-100</f>
        <v>0</v>
      </c>
      <c r="H43" s="15">
        <f>((F43*100)/B43)-100</f>
        <v>-40.5</v>
      </c>
    </row>
    <row r="44" spans="1:9" x14ac:dyDescent="0.2">
      <c r="A44" s="13" t="s">
        <v>11</v>
      </c>
      <c r="B44" s="14">
        <v>301.66750000000002</v>
      </c>
      <c r="C44" s="15">
        <v>173.84</v>
      </c>
      <c r="D44" s="15">
        <v>168.72666666666666</v>
      </c>
      <c r="E44" s="15">
        <v>166.68200000000002</v>
      </c>
      <c r="F44" s="16">
        <v>162.97749999999999</v>
      </c>
      <c r="G44" s="15">
        <f t="shared" ref="G44:G64" si="4">((F44*100)/E44)-100</f>
        <v>-2.2224955304112086</v>
      </c>
      <c r="H44" s="15">
        <f t="shared" ref="H44:H64" si="5">((F44*100)/B44)-100</f>
        <v>-45.974458634092173</v>
      </c>
    </row>
    <row r="45" spans="1:9" x14ac:dyDescent="0.2">
      <c r="A45" s="13" t="s">
        <v>12</v>
      </c>
      <c r="B45" s="14">
        <v>252.08</v>
      </c>
      <c r="C45" s="15" t="s">
        <v>16</v>
      </c>
      <c r="D45" s="15" t="s">
        <v>16</v>
      </c>
      <c r="E45" s="15">
        <v>150.26</v>
      </c>
      <c r="F45" s="16" t="s">
        <v>16</v>
      </c>
      <c r="G45" s="15" t="s">
        <v>16</v>
      </c>
      <c r="H45" s="15" t="s">
        <v>16</v>
      </c>
    </row>
    <row r="46" spans="1:9" x14ac:dyDescent="0.2">
      <c r="A46" s="13" t="s">
        <v>13</v>
      </c>
      <c r="B46" s="14">
        <v>285</v>
      </c>
      <c r="C46" s="15">
        <v>198.875</v>
      </c>
      <c r="D46" s="15">
        <v>183.33333333333334</v>
      </c>
      <c r="E46" s="15">
        <v>181.25</v>
      </c>
      <c r="F46" s="16">
        <v>195</v>
      </c>
      <c r="G46" s="15">
        <f t="shared" si="4"/>
        <v>7.5862068965517295</v>
      </c>
      <c r="H46" s="15">
        <f t="shared" si="5"/>
        <v>-31.578947368421055</v>
      </c>
    </row>
    <row r="47" spans="1:9" x14ac:dyDescent="0.2">
      <c r="A47" s="13" t="s">
        <v>14</v>
      </c>
      <c r="B47" s="14">
        <v>272.64999999999998</v>
      </c>
      <c r="C47" s="15">
        <v>204.13</v>
      </c>
      <c r="D47" s="15">
        <v>178.1</v>
      </c>
      <c r="E47" s="15">
        <v>183.7</v>
      </c>
      <c r="F47" s="16">
        <v>204.63</v>
      </c>
      <c r="G47" s="15">
        <f t="shared" si="4"/>
        <v>11.393576483396856</v>
      </c>
      <c r="H47" s="15">
        <f t="shared" si="5"/>
        <v>-24.947735191637619</v>
      </c>
    </row>
    <row r="48" spans="1:9" x14ac:dyDescent="0.2">
      <c r="A48" s="13" t="s">
        <v>15</v>
      </c>
      <c r="B48" s="14" t="s">
        <v>16</v>
      </c>
      <c r="C48" s="15">
        <v>207.5</v>
      </c>
      <c r="D48" s="15">
        <v>217.5</v>
      </c>
      <c r="E48" s="15">
        <v>275</v>
      </c>
      <c r="F48" s="16">
        <v>275</v>
      </c>
      <c r="G48" s="15">
        <f t="shared" si="4"/>
        <v>0</v>
      </c>
      <c r="H48" s="15" t="s">
        <v>16</v>
      </c>
    </row>
    <row r="49" spans="1:9" x14ac:dyDescent="0.2">
      <c r="A49" s="13" t="s">
        <v>17</v>
      </c>
      <c r="B49" s="14">
        <v>330.95</v>
      </c>
      <c r="C49" s="15">
        <v>245.37272727272727</v>
      </c>
      <c r="D49" s="15">
        <v>239.35</v>
      </c>
      <c r="E49" s="15">
        <v>236.70999999999998</v>
      </c>
      <c r="F49" s="16">
        <v>236.47</v>
      </c>
      <c r="G49" s="15">
        <f t="shared" si="4"/>
        <v>-0.10138988635883095</v>
      </c>
      <c r="H49" s="15">
        <f t="shared" si="5"/>
        <v>-28.54811905121619</v>
      </c>
    </row>
    <row r="50" spans="1:9" x14ac:dyDescent="0.2">
      <c r="A50" s="13" t="s">
        <v>18</v>
      </c>
      <c r="B50" s="14">
        <v>292.75</v>
      </c>
      <c r="C50" s="15">
        <v>208</v>
      </c>
      <c r="D50" s="15">
        <v>200.4</v>
      </c>
      <c r="E50" s="15">
        <v>213</v>
      </c>
      <c r="F50" s="16">
        <v>219</v>
      </c>
      <c r="G50" s="15">
        <f t="shared" si="4"/>
        <v>2.816901408450704</v>
      </c>
      <c r="H50" s="15">
        <f t="shared" si="5"/>
        <v>-25.192143467122122</v>
      </c>
    </row>
    <row r="51" spans="1:9" x14ac:dyDescent="0.2">
      <c r="A51" s="13" t="s">
        <v>19</v>
      </c>
      <c r="B51" s="14">
        <v>272.70999999999998</v>
      </c>
      <c r="C51" s="15">
        <v>130</v>
      </c>
      <c r="D51" s="15">
        <v>135</v>
      </c>
      <c r="E51" s="15">
        <v>135</v>
      </c>
      <c r="F51" s="16">
        <v>120</v>
      </c>
      <c r="G51" s="15">
        <f>((F51*100)/E51)-100</f>
        <v>-11.111111111111114</v>
      </c>
      <c r="H51" s="15">
        <f>((F51*100)/B51)-100</f>
        <v>-55.997213156833261</v>
      </c>
    </row>
    <row r="52" spans="1:9" x14ac:dyDescent="0.2">
      <c r="A52" s="13" t="s">
        <v>34</v>
      </c>
      <c r="B52" s="14">
        <v>331</v>
      </c>
      <c r="C52" s="15">
        <v>228</v>
      </c>
      <c r="D52" s="15">
        <v>225.33333333333334</v>
      </c>
      <c r="E52" s="15">
        <v>223.33333333333334</v>
      </c>
      <c r="F52" s="16">
        <v>233.33333333333334</v>
      </c>
      <c r="G52" s="15">
        <f t="shared" si="4"/>
        <v>4.4776119402985159</v>
      </c>
      <c r="H52" s="15">
        <f t="shared" si="5"/>
        <v>-29.506545820745202</v>
      </c>
    </row>
    <row r="53" spans="1:9" x14ac:dyDescent="0.2">
      <c r="A53" s="13" t="s">
        <v>20</v>
      </c>
      <c r="B53" s="14">
        <v>313.10000000000002</v>
      </c>
      <c r="C53" s="15">
        <v>181.66666666666666</v>
      </c>
      <c r="D53" s="15">
        <v>190</v>
      </c>
      <c r="E53" s="15">
        <v>192.625</v>
      </c>
      <c r="F53" s="16">
        <v>193.625</v>
      </c>
      <c r="G53" s="15">
        <f t="shared" si="4"/>
        <v>0.51914341336794223</v>
      </c>
      <c r="H53" s="15">
        <f t="shared" si="5"/>
        <v>-38.15873522836155</v>
      </c>
    </row>
    <row r="54" spans="1:9" x14ac:dyDescent="0.2">
      <c r="A54" s="13" t="s">
        <v>37</v>
      </c>
      <c r="B54" s="14" t="s">
        <v>16</v>
      </c>
      <c r="C54" s="15" t="s">
        <v>16</v>
      </c>
      <c r="D54" s="15">
        <v>255.5</v>
      </c>
      <c r="E54" s="15">
        <v>245</v>
      </c>
      <c r="F54" s="16">
        <v>242</v>
      </c>
      <c r="G54" s="15">
        <f t="shared" si="4"/>
        <v>-1.2244897959183731</v>
      </c>
      <c r="H54" s="15" t="s">
        <v>16</v>
      </c>
    </row>
    <row r="55" spans="1:9" x14ac:dyDescent="0.2">
      <c r="A55" s="13" t="s">
        <v>21</v>
      </c>
      <c r="B55" s="14">
        <v>243.95</v>
      </c>
      <c r="C55" s="15" t="s">
        <v>16</v>
      </c>
      <c r="D55" s="15" t="s">
        <v>16</v>
      </c>
      <c r="E55" s="15">
        <v>177.13</v>
      </c>
      <c r="F55" s="16">
        <v>197.35</v>
      </c>
      <c r="G55" s="15">
        <f t="shared" si="4"/>
        <v>11.415344662112574</v>
      </c>
      <c r="H55" s="15">
        <f t="shared" si="5"/>
        <v>-19.102275056364007</v>
      </c>
    </row>
    <row r="56" spans="1:9" s="22" customFormat="1" x14ac:dyDescent="0.2">
      <c r="A56" s="17" t="s">
        <v>22</v>
      </c>
      <c r="B56" s="18">
        <v>266.16000000000003</v>
      </c>
      <c r="C56" s="19">
        <v>160.82</v>
      </c>
      <c r="D56" s="19" t="s">
        <v>16</v>
      </c>
      <c r="E56" s="19">
        <v>163.41</v>
      </c>
      <c r="F56" s="20">
        <v>170.18</v>
      </c>
      <c r="G56" s="19">
        <f t="shared" si="4"/>
        <v>4.1429533076311174</v>
      </c>
      <c r="H56" s="19">
        <f t="shared" si="5"/>
        <v>-36.061015930267516</v>
      </c>
      <c r="I56" s="21"/>
    </row>
    <row r="57" spans="1:9" x14ac:dyDescent="0.2">
      <c r="A57" s="13" t="s">
        <v>23</v>
      </c>
      <c r="B57" s="14">
        <v>280.20999999999998</v>
      </c>
      <c r="C57" s="15">
        <v>135.4425</v>
      </c>
      <c r="D57" s="15">
        <v>125.6925</v>
      </c>
      <c r="E57" s="15">
        <v>126.2525</v>
      </c>
      <c r="F57" s="16">
        <v>131.66499999999999</v>
      </c>
      <c r="G57" s="15">
        <f t="shared" si="4"/>
        <v>4.2870438209144339</v>
      </c>
      <c r="H57" s="15">
        <f t="shared" si="5"/>
        <v>-53.01202669426501</v>
      </c>
    </row>
    <row r="58" spans="1:9" x14ac:dyDescent="0.2">
      <c r="A58" s="13" t="s">
        <v>35</v>
      </c>
      <c r="B58" s="14">
        <v>312</v>
      </c>
      <c r="C58" s="15">
        <v>225.5</v>
      </c>
      <c r="D58" s="15">
        <v>210</v>
      </c>
      <c r="E58" s="15">
        <v>213.5</v>
      </c>
      <c r="F58" s="16">
        <v>215.5</v>
      </c>
      <c r="G58" s="15">
        <f t="shared" si="4"/>
        <v>0.93676814988290857</v>
      </c>
      <c r="H58" s="15">
        <f t="shared" si="5"/>
        <v>-30.929487179487182</v>
      </c>
    </row>
    <row r="59" spans="1:9" x14ac:dyDescent="0.2">
      <c r="A59" s="13" t="s">
        <v>24</v>
      </c>
      <c r="B59" s="14">
        <v>275</v>
      </c>
      <c r="C59" s="15" t="s">
        <v>16</v>
      </c>
      <c r="D59" s="15" t="s">
        <v>16</v>
      </c>
      <c r="E59" s="15">
        <v>157.5</v>
      </c>
      <c r="F59" s="16">
        <v>155</v>
      </c>
      <c r="G59" s="15">
        <f t="shared" si="4"/>
        <v>-1.5873015873015817</v>
      </c>
      <c r="H59" s="15">
        <f t="shared" si="5"/>
        <v>-43.636363636363633</v>
      </c>
    </row>
    <row r="60" spans="1:9" x14ac:dyDescent="0.2">
      <c r="A60" s="13" t="s">
        <v>25</v>
      </c>
      <c r="B60" s="14">
        <v>262.79362416107386</v>
      </c>
      <c r="C60" s="15">
        <v>179.44388157154117</v>
      </c>
      <c r="D60" s="15">
        <v>170.37113522395163</v>
      </c>
      <c r="E60" s="15">
        <v>168.19798792032631</v>
      </c>
      <c r="F60" s="16" t="s">
        <v>16</v>
      </c>
      <c r="G60" s="15" t="s">
        <v>16</v>
      </c>
      <c r="H60" s="15" t="s">
        <v>16</v>
      </c>
    </row>
    <row r="61" spans="1:9" x14ac:dyDescent="0.2">
      <c r="A61" s="13" t="s">
        <v>26</v>
      </c>
      <c r="B61" s="14">
        <v>340</v>
      </c>
      <c r="C61" s="15">
        <v>230</v>
      </c>
      <c r="D61" s="15">
        <v>225</v>
      </c>
      <c r="E61" s="15">
        <v>226</v>
      </c>
      <c r="F61" s="16">
        <v>250</v>
      </c>
      <c r="G61" s="15">
        <f t="shared" si="4"/>
        <v>10.619469026548671</v>
      </c>
      <c r="H61" s="15">
        <f t="shared" si="5"/>
        <v>-26.470588235294116</v>
      </c>
    </row>
    <row r="62" spans="1:9" x14ac:dyDescent="0.2">
      <c r="A62" s="13" t="s">
        <v>27</v>
      </c>
      <c r="B62" s="14">
        <v>304.15666666666669</v>
      </c>
      <c r="C62" s="15">
        <v>175.4425</v>
      </c>
      <c r="D62" s="15">
        <v>170.01249999999999</v>
      </c>
      <c r="E62" s="15">
        <v>166.59</v>
      </c>
      <c r="F62" s="16">
        <v>187.20249999999999</v>
      </c>
      <c r="G62" s="15">
        <f t="shared" si="4"/>
        <v>12.373191668167351</v>
      </c>
      <c r="H62" s="15">
        <f t="shared" si="5"/>
        <v>-38.45194910517607</v>
      </c>
    </row>
    <row r="63" spans="1:9" x14ac:dyDescent="0.2">
      <c r="A63" s="13" t="s">
        <v>29</v>
      </c>
      <c r="B63" s="14">
        <v>279.82</v>
      </c>
      <c r="C63" s="15" t="s">
        <v>16</v>
      </c>
      <c r="D63" s="15" t="s">
        <v>16</v>
      </c>
      <c r="E63" s="15">
        <v>135.29</v>
      </c>
      <c r="F63" s="16">
        <v>138.91999999999999</v>
      </c>
      <c r="G63" s="15">
        <f t="shared" si="4"/>
        <v>2.6831251385911656</v>
      </c>
      <c r="H63" s="15">
        <f t="shared" si="5"/>
        <v>-50.353798870702597</v>
      </c>
    </row>
    <row r="64" spans="1:9" x14ac:dyDescent="0.2">
      <c r="A64" s="13" t="s">
        <v>30</v>
      </c>
      <c r="B64" s="14">
        <v>286</v>
      </c>
      <c r="C64" s="15">
        <v>174</v>
      </c>
      <c r="D64" s="15">
        <v>189</v>
      </c>
      <c r="E64" s="15">
        <v>185</v>
      </c>
      <c r="F64" s="16">
        <v>204</v>
      </c>
      <c r="G64" s="15">
        <f t="shared" si="4"/>
        <v>10.270270270270274</v>
      </c>
      <c r="H64" s="15">
        <f t="shared" si="5"/>
        <v>-28.671328671328666</v>
      </c>
    </row>
    <row r="65" spans="1:10" x14ac:dyDescent="0.2">
      <c r="A65" s="23" t="s">
        <v>38</v>
      </c>
      <c r="B65" s="23"/>
      <c r="C65" s="23"/>
      <c r="D65" s="23"/>
      <c r="E65" s="23"/>
      <c r="F65" s="23"/>
      <c r="G65" s="23"/>
      <c r="H65" s="23"/>
    </row>
    <row r="66" spans="1:10" x14ac:dyDescent="0.2">
      <c r="A66" s="13" t="s">
        <v>12</v>
      </c>
      <c r="B66" s="25">
        <v>239.01</v>
      </c>
      <c r="C66" s="15">
        <v>284.54000000000002</v>
      </c>
      <c r="D66" s="15" t="s">
        <v>16</v>
      </c>
      <c r="E66" s="15" t="s">
        <v>16</v>
      </c>
      <c r="F66" s="26" t="s">
        <v>16</v>
      </c>
      <c r="G66" s="15" t="s">
        <v>16</v>
      </c>
      <c r="H66" s="15" t="s">
        <v>16</v>
      </c>
    </row>
    <row r="67" spans="1:10" x14ac:dyDescent="0.2">
      <c r="A67" s="13" t="s">
        <v>13</v>
      </c>
      <c r="B67" s="14">
        <v>325</v>
      </c>
      <c r="C67" s="15">
        <v>214.66666666666666</v>
      </c>
      <c r="D67" s="15">
        <v>207.2</v>
      </c>
      <c r="E67" s="15">
        <v>205</v>
      </c>
      <c r="F67" s="16" t="s">
        <v>16</v>
      </c>
      <c r="G67" s="15" t="s">
        <v>16</v>
      </c>
      <c r="H67" s="15" t="s">
        <v>16</v>
      </c>
    </row>
    <row r="68" spans="1:10" x14ac:dyDescent="0.2">
      <c r="A68" s="13" t="s">
        <v>25</v>
      </c>
      <c r="B68" s="14">
        <v>255.03355704697987</v>
      </c>
      <c r="C68" s="15">
        <v>161.20679950467186</v>
      </c>
      <c r="D68" s="15">
        <v>166.55518094357325</v>
      </c>
      <c r="E68" s="15">
        <v>157.62939777025233</v>
      </c>
      <c r="F68" s="16" t="s">
        <v>16</v>
      </c>
      <c r="G68" s="15" t="s">
        <v>16</v>
      </c>
      <c r="H68" s="15" t="s">
        <v>16</v>
      </c>
    </row>
    <row r="69" spans="1:10" x14ac:dyDescent="0.2">
      <c r="A69" s="27" t="s">
        <v>39</v>
      </c>
      <c r="B69" s="27"/>
      <c r="C69" s="27"/>
      <c r="D69" s="27"/>
      <c r="E69" s="27"/>
      <c r="F69" s="27"/>
      <c r="G69" s="27"/>
      <c r="H69" s="27"/>
    </row>
    <row r="70" spans="1:10" x14ac:dyDescent="0.2">
      <c r="A70" s="28" t="s">
        <v>13</v>
      </c>
      <c r="B70" s="29">
        <v>649.71</v>
      </c>
      <c r="C70" s="30">
        <v>404.92</v>
      </c>
      <c r="D70" s="30">
        <v>425.83</v>
      </c>
      <c r="E70" s="30">
        <v>421.94</v>
      </c>
      <c r="F70" s="31">
        <v>437.36</v>
      </c>
      <c r="G70" s="32">
        <f>((F70*100)/E70)-100</f>
        <v>3.6545480400056931</v>
      </c>
      <c r="H70" s="32">
        <f>((F70*100)/B70)-100</f>
        <v>-32.683812778008658</v>
      </c>
    </row>
    <row r="71" spans="1:10" x14ac:dyDescent="0.2">
      <c r="A71" s="33" t="s">
        <v>14</v>
      </c>
      <c r="B71" s="34">
        <v>614.48</v>
      </c>
      <c r="C71" s="15" t="s">
        <v>16</v>
      </c>
      <c r="D71" s="15">
        <v>429.35</v>
      </c>
      <c r="E71" s="15">
        <v>454.38</v>
      </c>
      <c r="F71" s="16">
        <v>470.94</v>
      </c>
      <c r="G71" s="32">
        <f>((F71*100)/E71)-100</f>
        <v>3.6445266076851937</v>
      </c>
      <c r="H71" s="32">
        <f>((F71*100)/B71)-100</f>
        <v>-23.359588595234996</v>
      </c>
    </row>
    <row r="72" spans="1:10" x14ac:dyDescent="0.2">
      <c r="A72" s="33" t="s">
        <v>40</v>
      </c>
      <c r="B72" s="34" t="s">
        <v>16</v>
      </c>
      <c r="C72" s="15">
        <v>399.48</v>
      </c>
      <c r="D72" s="15">
        <v>394.16</v>
      </c>
      <c r="E72" s="15">
        <v>399.49</v>
      </c>
      <c r="F72" s="16">
        <v>439.42</v>
      </c>
      <c r="G72" s="32">
        <f>((F72*100)/E72)-100</f>
        <v>9.9952439360184258</v>
      </c>
      <c r="H72" s="32" t="s">
        <v>16</v>
      </c>
    </row>
    <row r="73" spans="1:10" x14ac:dyDescent="0.2">
      <c r="A73" s="35" t="s">
        <v>22</v>
      </c>
      <c r="B73" s="36">
        <v>649.76400000000001</v>
      </c>
      <c r="C73" s="19">
        <v>444.48</v>
      </c>
      <c r="D73" s="37" t="s">
        <v>16</v>
      </c>
      <c r="E73" s="37">
        <v>437.19</v>
      </c>
      <c r="F73" s="38">
        <v>458.36</v>
      </c>
      <c r="G73" s="32">
        <f>((F73*100)/E73)-100</f>
        <v>4.842288249959978</v>
      </c>
      <c r="H73" s="32">
        <f>((F73*100)/B73)-100</f>
        <v>-29.457464556361998</v>
      </c>
      <c r="I73" s="39"/>
      <c r="J73" s="21"/>
    </row>
    <row r="74" spans="1:10" x14ac:dyDescent="0.2">
      <c r="A74" s="33" t="s">
        <v>25</v>
      </c>
      <c r="B74" s="14">
        <v>662.96</v>
      </c>
      <c r="C74" s="15">
        <v>424.86</v>
      </c>
      <c r="D74" s="15">
        <v>430.53</v>
      </c>
      <c r="E74" s="15">
        <v>439.61</v>
      </c>
      <c r="F74" s="40">
        <v>454.24</v>
      </c>
      <c r="G74" s="32">
        <f>((F74*100)/E74)-100</f>
        <v>3.3279497736630219</v>
      </c>
      <c r="H74" s="32">
        <f>((F74*100)/B74)-100</f>
        <v>-31.483045734282612</v>
      </c>
    </row>
    <row r="75" spans="1:10" ht="2.1" customHeight="1" x14ac:dyDescent="0.2">
      <c r="A75" s="41"/>
      <c r="B75" s="41"/>
      <c r="C75" s="41"/>
      <c r="D75" s="41"/>
      <c r="E75" s="41"/>
      <c r="F75" s="41"/>
      <c r="G75" s="41"/>
      <c r="H75" s="41"/>
    </row>
    <row r="76" spans="1:10" x14ac:dyDescent="0.2">
      <c r="A76" s="42" t="s">
        <v>41</v>
      </c>
      <c r="B76" s="43"/>
      <c r="C76" s="43"/>
      <c r="D76" s="44"/>
      <c r="E76" s="44"/>
      <c r="F76" s="44"/>
      <c r="G76" s="44"/>
      <c r="H76" s="42"/>
    </row>
    <row r="77" spans="1:10" x14ac:dyDescent="0.2">
      <c r="A77" s="42" t="s">
        <v>42</v>
      </c>
      <c r="B77" s="45"/>
      <c r="C77" s="45"/>
      <c r="D77" s="46"/>
      <c r="E77" s="46"/>
      <c r="F77" s="46"/>
      <c r="G77" s="46"/>
      <c r="H77" s="42"/>
    </row>
    <row r="78" spans="1:10" x14ac:dyDescent="0.2">
      <c r="A78" s="42" t="s">
        <v>43</v>
      </c>
      <c r="B78" s="47"/>
      <c r="C78" s="47"/>
      <c r="D78" s="47"/>
      <c r="E78" s="47"/>
      <c r="F78" s="47"/>
      <c r="G78" s="47"/>
      <c r="H78" s="47"/>
    </row>
    <row r="79" spans="1:10" x14ac:dyDescent="0.2">
      <c r="A79" s="47"/>
      <c r="B79" s="47"/>
      <c r="C79" s="48"/>
      <c r="D79" s="48"/>
      <c r="E79" s="48"/>
      <c r="F79" s="49"/>
      <c r="G79" s="47"/>
      <c r="H79" s="47"/>
    </row>
    <row r="80" spans="1:10" x14ac:dyDescent="0.2">
      <c r="A80" s="47"/>
      <c r="B80" s="47"/>
      <c r="C80" s="48"/>
      <c r="D80" s="49"/>
      <c r="E80" s="47" t="s">
        <v>44</v>
      </c>
      <c r="F80" s="47"/>
      <c r="G80" s="47"/>
      <c r="H80" s="47"/>
    </row>
    <row r="85" spans="4:5" x14ac:dyDescent="0.2">
      <c r="D85" s="21"/>
    </row>
    <row r="86" spans="4:5" x14ac:dyDescent="0.2">
      <c r="E86" s="21"/>
    </row>
  </sheetData>
  <mergeCells count="9">
    <mergeCell ref="A42:H42"/>
    <mergeCell ref="A65:H65"/>
    <mergeCell ref="A69:H69"/>
    <mergeCell ref="A2:H2"/>
    <mergeCell ref="A5:A6"/>
    <mergeCell ref="C5:F5"/>
    <mergeCell ref="G5:H5"/>
    <mergeCell ref="A7:H7"/>
    <mergeCell ref="A28:H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26_29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2023-07-31T07:42:51Z</dcterms:created>
  <dcterms:modified xsi:type="dcterms:W3CDTF">2023-07-31T07:43:15Z</dcterms:modified>
</cp:coreProperties>
</file>