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spalis\"/>
    </mc:Choice>
  </mc:AlternateContent>
  <xr:revisionPtr revIDLastSave="0" documentId="8_{94312ADA-9579-403A-86C8-EC85B7F92C10}" xr6:coauthVersionLast="47" xr6:coauthVersionMax="47" xr10:uidLastSave="{00000000-0000-0000-0000-000000000000}"/>
  <bookViews>
    <workbookView xWindow="-120" yWindow="-120" windowWidth="29040" windowHeight="17640" xr2:uid="{B350125E-F0BD-4C36-B0B7-0ABBF49F0575}"/>
  </bookViews>
  <sheets>
    <sheet name="37_4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8" i="1" l="1"/>
  <c r="G78" i="1"/>
  <c r="H77" i="1"/>
  <c r="G77" i="1"/>
  <c r="H76" i="1"/>
  <c r="G76" i="1"/>
  <c r="H75" i="1"/>
  <c r="G75" i="1"/>
  <c r="H74" i="1"/>
  <c r="G74" i="1"/>
  <c r="H72" i="1"/>
  <c r="G72" i="1"/>
  <c r="H70" i="1"/>
  <c r="G70" i="1"/>
  <c r="G69" i="1"/>
  <c r="H68" i="1"/>
  <c r="G68" i="1"/>
  <c r="H65" i="1"/>
  <c r="G65" i="1"/>
  <c r="H64" i="1"/>
  <c r="G64" i="1"/>
  <c r="H63" i="1"/>
  <c r="G63" i="1"/>
  <c r="H62" i="1"/>
  <c r="G62" i="1"/>
  <c r="H61" i="1"/>
  <c r="G61" i="1"/>
  <c r="H59" i="1"/>
  <c r="G59" i="1"/>
  <c r="H58" i="1"/>
  <c r="G58" i="1"/>
  <c r="H57" i="1"/>
  <c r="G57" i="1"/>
  <c r="H56" i="1"/>
  <c r="G56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3" i="1"/>
  <c r="G43" i="1"/>
  <c r="H42" i="1"/>
  <c r="G42" i="1"/>
  <c r="H41" i="1"/>
  <c r="G41" i="1"/>
  <c r="H40" i="1"/>
  <c r="G40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<sst xmlns="http://schemas.openxmlformats.org/spreadsheetml/2006/main" count="117" uniqueCount="45">
  <si>
    <t>Grūdų ir rapsų vidutinės kainos (augintojų) ES šalyse, EUR/t</t>
  </si>
  <si>
    <t xml:space="preserve">                    Data
Valstybė</t>
  </si>
  <si>
    <t>Pokytis, %</t>
  </si>
  <si>
    <t>40 sav. 
(10 04–10)</t>
  </si>
  <si>
    <t>37 sav. 
(09 12–18)</t>
  </si>
  <si>
    <t>38 sav. 
(09 19–25)</t>
  </si>
  <si>
    <t>39 sav. 
(09 26–10 02)</t>
  </si>
  <si>
    <t>40 sav. 
(10 03–09)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</si>
  <si>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</si>
  <si>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</si>
  <si>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</si>
  <si>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</si>
  <si>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</si>
  <si>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</si>
  <si>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</si>
  <si>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Graikija</t>
  </si>
  <si>
    <t>-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</si>
  <si>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</si>
  <si>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</si>
  <si>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</si>
  <si>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</si>
  <si>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</si>
  <si>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</si>
  <si>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</si>
  <si>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</si>
  <si>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</si>
  <si>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</si>
  <si>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</si>
  <si>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</si>
  <si>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</si>
  <si>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</si>
  <si>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</si>
  <si>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</si>
  <si>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</si>
  <si>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</si>
  <si>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</si>
  <si>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</si>
  <si>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</si>
  <si>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</si>
  <si>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</si>
  <si>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</si>
  <si>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* lyginant 2022 m. 40 savaitę su  39 savaite</t>
  </si>
  <si>
    <t>** lyginant 2022 m. 40 savaitę su 2021 m. 40 savaite</t>
  </si>
  <si>
    <t>Pastaba: Lietuvos maistinių ir pašarinių kviečių, pašarinių miežių, maistinių rugių ir rapsų 37, 38  ir 39 savaičių kainos patikslintos  2022-10-17</t>
  </si>
  <si>
    <t>Šaltiniai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</si>
</sst>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0" xfId="0" applyNumberFormat="1" applyFont="1" applyBorder="1" applyAlignment="1">
      <alignment horizontal="right" vertical="center" indent="2"/>
    </xf>
    <xf numFmtId="2" fontId="1" fillId="0" borderId="10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6" fillId="0" borderId="15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6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9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9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E08559-82DC-4AD7-86E3-8F4A22F08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9B05-F2BC-4C52-A898-766C2A090B91}">
  <dimension ref="A2:J90"/>
  <sheetViews>
    <sheetView showGridLines="0" tabSelected="1" workbookViewId="0">
      <selection activeCell="L68" sqref="L68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2021</v>
      </c>
      <c r="C5" s="5">
        <v>2022</v>
      </c>
      <c r="D5" s="5"/>
      <c r="E5" s="5"/>
      <c r="F5" s="6"/>
      <c r="G5" s="7" t="s">
        <v>2</v>
      </c>
      <c r="H5" s="5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224.97333333333336</v>
      </c>
      <c r="C8" s="15">
        <v>318.46571428571434</v>
      </c>
      <c r="D8" s="15">
        <v>310.79857142857145</v>
      </c>
      <c r="E8" s="15">
        <v>310.19</v>
      </c>
      <c r="F8" s="16">
        <v>318.83142857142855</v>
      </c>
      <c r="G8" s="15">
        <f t="shared" ref="G8:G26" si="0">((F8*100)/E8)-100</f>
        <v>2.7858501471448278</v>
      </c>
      <c r="H8" s="15">
        <f t="shared" ref="H8:H26" si="1">((F8*100)/B8)-100</f>
        <v>41.71965354624038</v>
      </c>
    </row>
    <row r="9" spans="1:8" x14ac:dyDescent="0.2">
      <c r="A9" s="13" t="s">
        <v>12</v>
      </c>
      <c r="B9" s="14">
        <v>214.29</v>
      </c>
      <c r="C9" s="15">
        <v>329.55</v>
      </c>
      <c r="D9" s="15">
        <v>337.6</v>
      </c>
      <c r="E9" s="15">
        <v>344.17</v>
      </c>
      <c r="F9" s="16">
        <v>340.55</v>
      </c>
      <c r="G9" s="15">
        <f t="shared" si="0"/>
        <v>-1.0518057936484979</v>
      </c>
      <c r="H9" s="15">
        <f t="shared" si="1"/>
        <v>58.92015493023473</v>
      </c>
    </row>
    <row r="10" spans="1:8" x14ac:dyDescent="0.2">
      <c r="A10" s="13" t="s">
        <v>13</v>
      </c>
      <c r="B10" s="14">
        <v>259.41666666666669</v>
      </c>
      <c r="C10" s="15">
        <v>331.75</v>
      </c>
      <c r="D10" s="15">
        <v>338.875</v>
      </c>
      <c r="E10" s="15">
        <v>342.5</v>
      </c>
      <c r="F10" s="16">
        <v>335.875</v>
      </c>
      <c r="G10" s="15">
        <f t="shared" si="0"/>
        <v>-1.9343065693430646</v>
      </c>
      <c r="H10" s="15">
        <f t="shared" si="1"/>
        <v>29.47317699967877</v>
      </c>
    </row>
    <row r="11" spans="1:8" x14ac:dyDescent="0.2">
      <c r="A11" s="13" t="s">
        <v>14</v>
      </c>
      <c r="B11" s="14">
        <v>209.17</v>
      </c>
      <c r="C11" s="15">
        <v>302.95999999999998</v>
      </c>
      <c r="D11" s="15">
        <v>320.35000000000002</v>
      </c>
      <c r="E11" s="15">
        <v>329.98</v>
      </c>
      <c r="F11" s="16">
        <v>333.11</v>
      </c>
      <c r="G11" s="15">
        <f t="shared" si="0"/>
        <v>0.94854233589913406</v>
      </c>
      <c r="H11" s="15">
        <f t="shared" si="1"/>
        <v>59.253238992207315</v>
      </c>
    </row>
    <row r="12" spans="1:8" x14ac:dyDescent="0.2">
      <c r="A12" s="13" t="s">
        <v>15</v>
      </c>
      <c r="B12" s="14">
        <v>230</v>
      </c>
      <c r="C12" s="15" t="s">
        <v>16</v>
      </c>
      <c r="D12" s="15">
        <v>370</v>
      </c>
      <c r="E12" s="15">
        <v>370</v>
      </c>
      <c r="F12" s="16">
        <v>370</v>
      </c>
      <c r="G12" s="15">
        <f t="shared" si="0"/>
        <v>0</v>
      </c>
      <c r="H12" s="15">
        <f t="shared" si="1"/>
        <v>60.869565217391312</v>
      </c>
    </row>
    <row r="13" spans="1:8" x14ac:dyDescent="0.2">
      <c r="A13" s="13" t="s">
        <v>17</v>
      </c>
      <c r="B13" s="14">
        <v>259.86</v>
      </c>
      <c r="C13" s="15">
        <v>357.28999999999996</v>
      </c>
      <c r="D13" s="15">
        <v>359.09000000000003</v>
      </c>
      <c r="E13" s="15">
        <v>364.97777777777782</v>
      </c>
      <c r="F13" s="16">
        <v>369.23333333333335</v>
      </c>
      <c r="G13" s="15">
        <f t="shared" si="0"/>
        <v>1.1659766195811017</v>
      </c>
      <c r="H13" s="15">
        <f t="shared" si="1"/>
        <v>42.089330152133215</v>
      </c>
    </row>
    <row r="14" spans="1:8" x14ac:dyDescent="0.2">
      <c r="A14" s="13" t="s">
        <v>18</v>
      </c>
      <c r="B14" s="14">
        <v>264.19333333333333</v>
      </c>
      <c r="C14" s="15">
        <v>327.0266666666667</v>
      </c>
      <c r="D14" s="15">
        <v>331.96000000000004</v>
      </c>
      <c r="E14" s="15">
        <v>348</v>
      </c>
      <c r="F14" s="16">
        <v>354.72333333333336</v>
      </c>
      <c r="G14" s="15">
        <f t="shared" si="0"/>
        <v>1.9319923371647576</v>
      </c>
      <c r="H14" s="15">
        <f t="shared" si="1"/>
        <v>34.26657245956244</v>
      </c>
    </row>
    <row r="15" spans="1:8" x14ac:dyDescent="0.2">
      <c r="A15" s="13" t="s">
        <v>19</v>
      </c>
      <c r="B15" s="14">
        <v>218.43</v>
      </c>
      <c r="C15" s="15">
        <v>326.32499999999999</v>
      </c>
      <c r="D15" s="15">
        <v>326.375</v>
      </c>
      <c r="E15" s="15">
        <v>324.185</v>
      </c>
      <c r="F15" s="16">
        <v>312.245</v>
      </c>
      <c r="G15" s="15">
        <f>((F15*100)/E15)-100</f>
        <v>-3.6830821907244342</v>
      </c>
      <c r="H15" s="15">
        <f>((F15*100)/B15)-100</f>
        <v>42.949686398388508</v>
      </c>
    </row>
    <row r="16" spans="1:8" x14ac:dyDescent="0.2">
      <c r="A16" s="13" t="s">
        <v>20</v>
      </c>
      <c r="B16" s="14">
        <v>263.23636363636365</v>
      </c>
      <c r="C16" s="15">
        <v>356.87272727272727</v>
      </c>
      <c r="D16" s="15">
        <v>356.41818181818184</v>
      </c>
      <c r="E16" s="15">
        <v>357.14545454545453</v>
      </c>
      <c r="F16" s="16">
        <v>359.69090909090909</v>
      </c>
      <c r="G16" s="15">
        <f t="shared" si="0"/>
        <v>0.71272208929390501</v>
      </c>
      <c r="H16" s="15">
        <f t="shared" si="1"/>
        <v>36.641801353778163</v>
      </c>
    </row>
    <row r="17" spans="1:9" x14ac:dyDescent="0.2">
      <c r="A17" s="13" t="s">
        <v>21</v>
      </c>
      <c r="B17" s="14">
        <v>201.81</v>
      </c>
      <c r="C17" s="15">
        <v>287.94167670745338</v>
      </c>
      <c r="D17" s="15">
        <v>283.03011654365167</v>
      </c>
      <c r="E17" s="15">
        <v>282.93794949225895</v>
      </c>
      <c r="F17" s="16">
        <v>293.66732026748662</v>
      </c>
      <c r="G17" s="15">
        <f t="shared" si="0"/>
        <v>3.7921285548587065</v>
      </c>
      <c r="H17" s="15">
        <f t="shared" si="1"/>
        <v>45.516733693814274</v>
      </c>
    </row>
    <row r="18" spans="1:9" s="22" customFormat="1" x14ac:dyDescent="0.2">
      <c r="A18" s="17" t="s">
        <v>22</v>
      </c>
      <c r="B18" s="18">
        <v>230.37</v>
      </c>
      <c r="C18" s="19">
        <v>318.64999999999998</v>
      </c>
      <c r="D18" s="19">
        <v>322.42</v>
      </c>
      <c r="E18" s="19">
        <v>321.85000000000002</v>
      </c>
      <c r="F18" s="20">
        <v>324.27</v>
      </c>
      <c r="G18" s="19">
        <f t="shared" si="0"/>
        <v>0.75190306043187149</v>
      </c>
      <c r="H18" s="19">
        <f t="shared" si="1"/>
        <v>40.760515692147408</v>
      </c>
      <c r="I18" s="21"/>
    </row>
    <row r="19" spans="1:9" x14ac:dyDescent="0.2">
      <c r="A19" s="13" t="s">
        <v>23</v>
      </c>
      <c r="B19" s="14">
        <v>228.19333333333336</v>
      </c>
      <c r="C19" s="15">
        <v>339.56</v>
      </c>
      <c r="D19" s="15">
        <v>335.26333333333332</v>
      </c>
      <c r="E19" s="15">
        <v>328.22666666666669</v>
      </c>
      <c r="F19" s="16">
        <v>323.56</v>
      </c>
      <c r="G19" s="15">
        <f t="shared" si="0"/>
        <v>-1.4217816955762288</v>
      </c>
      <c r="H19" s="15">
        <f t="shared" si="1"/>
        <v>41.792047678868784</v>
      </c>
    </row>
    <row r="20" spans="1:9" x14ac:dyDescent="0.2">
      <c r="A20" s="13" t="s">
        <v>24</v>
      </c>
      <c r="B20" s="14">
        <v>270</v>
      </c>
      <c r="C20" s="15">
        <v>350</v>
      </c>
      <c r="D20" s="15">
        <v>340</v>
      </c>
      <c r="E20" s="15">
        <v>351</v>
      </c>
      <c r="F20" s="16">
        <v>352.5</v>
      </c>
      <c r="G20" s="15">
        <f t="shared" si="0"/>
        <v>0.42735042735043294</v>
      </c>
      <c r="H20" s="15">
        <f t="shared" si="1"/>
        <v>30.555555555555543</v>
      </c>
    </row>
    <row r="21" spans="1:9" x14ac:dyDescent="0.2">
      <c r="A21" s="13" t="s">
        <v>25</v>
      </c>
      <c r="B21" s="14">
        <v>230.32</v>
      </c>
      <c r="C21" s="15">
        <v>320.04210633547547</v>
      </c>
      <c r="D21" s="15">
        <v>319.95812685200036</v>
      </c>
      <c r="E21" s="15">
        <v>317.04556801917255</v>
      </c>
      <c r="F21" s="16">
        <v>324.81378585062288</v>
      </c>
      <c r="G21" s="15">
        <f t="shared" si="0"/>
        <v>2.450189693546065</v>
      </c>
      <c r="H21" s="15">
        <f t="shared" si="1"/>
        <v>41.027173432885945</v>
      </c>
    </row>
    <row r="22" spans="1:9" x14ac:dyDescent="0.2">
      <c r="A22" s="13" t="s">
        <v>26</v>
      </c>
      <c r="B22" s="14">
        <v>260</v>
      </c>
      <c r="C22" s="15">
        <v>385.5</v>
      </c>
      <c r="D22" s="15">
        <v>392</v>
      </c>
      <c r="E22" s="15">
        <v>385.5</v>
      </c>
      <c r="F22" s="16">
        <v>400</v>
      </c>
      <c r="G22" s="15">
        <f t="shared" si="0"/>
        <v>3.7613488975356688</v>
      </c>
      <c r="H22" s="15">
        <f t="shared" si="1"/>
        <v>53.84615384615384</v>
      </c>
    </row>
    <row r="23" spans="1:9" x14ac:dyDescent="0.2">
      <c r="A23" s="13" t="s">
        <v>27</v>
      </c>
      <c r="B23" s="14">
        <v>217.01</v>
      </c>
      <c r="C23" s="15">
        <v>332.34000000000003</v>
      </c>
      <c r="D23" s="15">
        <v>332.935</v>
      </c>
      <c r="E23" s="15">
        <v>313.77</v>
      </c>
      <c r="F23" s="16">
        <v>331.28666666666669</v>
      </c>
      <c r="G23" s="15">
        <f t="shared" si="0"/>
        <v>5.5826454621750798</v>
      </c>
      <c r="H23" s="15">
        <f t="shared" si="1"/>
        <v>52.659631660599388</v>
      </c>
    </row>
    <row r="24" spans="1:9" x14ac:dyDescent="0.2">
      <c r="A24" s="13" t="s">
        <v>28</v>
      </c>
      <c r="B24" s="14">
        <v>249.24</v>
      </c>
      <c r="C24" s="15">
        <v>364.43</v>
      </c>
      <c r="D24" s="15">
        <v>358.15</v>
      </c>
      <c r="E24" s="15">
        <v>364.69</v>
      </c>
      <c r="F24" s="16">
        <v>358.05</v>
      </c>
      <c r="G24" s="15">
        <f t="shared" si="0"/>
        <v>-1.8207244509035121</v>
      </c>
      <c r="H24" s="15">
        <f t="shared" si="1"/>
        <v>43.656716417910445</v>
      </c>
    </row>
    <row r="25" spans="1:9" x14ac:dyDescent="0.2">
      <c r="A25" s="13" t="s">
        <v>29</v>
      </c>
      <c r="B25" s="14">
        <v>197.01</v>
      </c>
      <c r="C25" s="15">
        <v>323.64999999999998</v>
      </c>
      <c r="D25" s="15">
        <v>323.64999999999998</v>
      </c>
      <c r="E25" s="15">
        <v>333.9</v>
      </c>
      <c r="F25" s="16">
        <v>322.73</v>
      </c>
      <c r="G25" s="15">
        <f>((F25*100)/E25)-100</f>
        <v>-3.3453129679544702</v>
      </c>
      <c r="H25" s="15">
        <f t="shared" si="1"/>
        <v>63.814019592914065</v>
      </c>
    </row>
    <row r="26" spans="1:9" x14ac:dyDescent="0.2">
      <c r="A26" s="13" t="s">
        <v>30</v>
      </c>
      <c r="B26" s="14">
        <v>233</v>
      </c>
      <c r="C26" s="15">
        <v>314</v>
      </c>
      <c r="D26" s="15">
        <v>316</v>
      </c>
      <c r="E26" s="15">
        <v>320</v>
      </c>
      <c r="F26" s="16">
        <v>335</v>
      </c>
      <c r="G26" s="15">
        <f t="shared" si="0"/>
        <v>4.6875</v>
      </c>
      <c r="H26" s="15">
        <f t="shared" si="1"/>
        <v>43.776824034334766</v>
      </c>
    </row>
    <row r="27" spans="1:9" x14ac:dyDescent="0.2">
      <c r="A27" s="13" t="s">
        <v>31</v>
      </c>
      <c r="B27" s="14">
        <v>252.03</v>
      </c>
      <c r="C27" s="15">
        <v>334.06</v>
      </c>
      <c r="D27" s="15">
        <v>342.88</v>
      </c>
      <c r="E27" s="15">
        <v>336.67</v>
      </c>
      <c r="F27" s="16" t="s">
        <v>16</v>
      </c>
      <c r="G27" s="15" t="s">
        <v>16</v>
      </c>
      <c r="H27" s="15" t="s">
        <v>16</v>
      </c>
    </row>
    <row r="28" spans="1:9" x14ac:dyDescent="0.2">
      <c r="A28" s="23" t="s">
        <v>32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33</v>
      </c>
      <c r="B29" s="25">
        <v>257</v>
      </c>
      <c r="C29" s="15">
        <v>292.5</v>
      </c>
      <c r="D29" s="15" t="s">
        <v>16</v>
      </c>
      <c r="E29" s="15">
        <v>304.39999999999998</v>
      </c>
      <c r="F29" s="26">
        <v>315.60000000000002</v>
      </c>
      <c r="G29" s="15">
        <f>((F29*100)/E29)-100</f>
        <v>3.6793692509855589</v>
      </c>
      <c r="H29" s="15">
        <f>((F29*100)/B29)-100</f>
        <v>22.801556420233482</v>
      </c>
    </row>
    <row r="30" spans="1:9" x14ac:dyDescent="0.2">
      <c r="A30" s="13" t="s">
        <v>11</v>
      </c>
      <c r="B30" s="14">
        <v>216.02499999999998</v>
      </c>
      <c r="C30" s="15">
        <v>315.3</v>
      </c>
      <c r="D30" s="15">
        <v>307.63333333333333</v>
      </c>
      <c r="E30" s="15">
        <v>307.63333333333333</v>
      </c>
      <c r="F30" s="16">
        <v>306.77799999999996</v>
      </c>
      <c r="G30" s="15">
        <f t="shared" ref="G30:G43" si="2">((F30*100)/E30)-100</f>
        <v>-0.27803662368621929</v>
      </c>
      <c r="H30" s="15">
        <f t="shared" ref="H30:H43" si="3">((F30*100)/B30)-100</f>
        <v>42.010415461173466</v>
      </c>
    </row>
    <row r="31" spans="1:9" x14ac:dyDescent="0.2">
      <c r="A31" s="13" t="s">
        <v>13</v>
      </c>
      <c r="B31" s="14">
        <v>246.6</v>
      </c>
      <c r="C31" s="15">
        <v>324.625</v>
      </c>
      <c r="D31" s="15">
        <v>326.8125</v>
      </c>
      <c r="E31" s="15">
        <v>329.5</v>
      </c>
      <c r="F31" s="16">
        <v>332.0625</v>
      </c>
      <c r="G31" s="15">
        <f t="shared" si="2"/>
        <v>0.77769347496206365</v>
      </c>
      <c r="H31" s="15">
        <f t="shared" si="3"/>
        <v>34.656326034063255</v>
      </c>
    </row>
    <row r="32" spans="1:9" x14ac:dyDescent="0.2">
      <c r="A32" s="13" t="s">
        <v>14</v>
      </c>
      <c r="B32" s="14">
        <v>183.99</v>
      </c>
      <c r="C32" s="15">
        <v>286.32</v>
      </c>
      <c r="D32" s="15">
        <v>306.02999999999997</v>
      </c>
      <c r="E32" s="15">
        <v>313.72000000000003</v>
      </c>
      <c r="F32" s="16">
        <v>294.52999999999997</v>
      </c>
      <c r="G32" s="15">
        <f t="shared" si="2"/>
        <v>-6.1169195460920776</v>
      </c>
      <c r="H32" s="15">
        <f t="shared" si="3"/>
        <v>60.079352138703172</v>
      </c>
    </row>
    <row r="33" spans="1:9" x14ac:dyDescent="0.2">
      <c r="A33" s="13" t="s">
        <v>15</v>
      </c>
      <c r="B33" s="14">
        <v>245</v>
      </c>
      <c r="C33" s="15">
        <v>345</v>
      </c>
      <c r="D33" s="15">
        <v>335</v>
      </c>
      <c r="E33" s="15">
        <v>335</v>
      </c>
      <c r="F33" s="16">
        <v>340</v>
      </c>
      <c r="G33" s="15">
        <f>((F33*100)/E33)-100</f>
        <v>1.4925373134328339</v>
      </c>
      <c r="H33" s="15">
        <f>((F33*100)/B33)-100</f>
        <v>38.775510204081627</v>
      </c>
    </row>
    <row r="34" spans="1:9" x14ac:dyDescent="0.2">
      <c r="A34" s="13" t="s">
        <v>34</v>
      </c>
      <c r="B34" s="14">
        <v>261</v>
      </c>
      <c r="C34" s="15">
        <v>348.33333333333331</v>
      </c>
      <c r="D34" s="15">
        <v>351</v>
      </c>
      <c r="E34" s="15">
        <v>353.33333333333331</v>
      </c>
      <c r="F34" s="16">
        <v>359.66666666666669</v>
      </c>
      <c r="G34" s="15">
        <f t="shared" si="2"/>
        <v>1.7924528301886937</v>
      </c>
      <c r="H34" s="15">
        <f t="shared" si="3"/>
        <v>37.803320561941263</v>
      </c>
    </row>
    <row r="35" spans="1:9" x14ac:dyDescent="0.2">
      <c r="A35" s="13" t="s">
        <v>21</v>
      </c>
      <c r="B35" s="14">
        <v>178.27</v>
      </c>
      <c r="C35" s="15">
        <v>269.3596240064727</v>
      </c>
      <c r="D35" s="15">
        <v>295.16359968761998</v>
      </c>
      <c r="E35" s="15">
        <v>261.77921697966434</v>
      </c>
      <c r="F35" s="16">
        <v>254.89089429184813</v>
      </c>
      <c r="G35" s="15">
        <f t="shared" si="2"/>
        <v>-2.6313481900098026</v>
      </c>
      <c r="H35" s="15">
        <f t="shared" si="3"/>
        <v>42.98025146791278</v>
      </c>
    </row>
    <row r="36" spans="1:9" s="22" customFormat="1" x14ac:dyDescent="0.2">
      <c r="A36" s="17" t="s">
        <v>22</v>
      </c>
      <c r="B36" s="18">
        <v>202.28</v>
      </c>
      <c r="C36" s="19">
        <v>285.07</v>
      </c>
      <c r="D36" s="19">
        <v>286.66000000000003</v>
      </c>
      <c r="E36" s="19">
        <v>292.86</v>
      </c>
      <c r="F36" s="20">
        <v>295.82</v>
      </c>
      <c r="G36" s="19">
        <f t="shared" si="2"/>
        <v>1.0107218466161214</v>
      </c>
      <c r="H36" s="19">
        <f t="shared" si="3"/>
        <v>46.242831718410116</v>
      </c>
      <c r="I36" s="21"/>
    </row>
    <row r="37" spans="1:9" x14ac:dyDescent="0.2">
      <c r="A37" s="13" t="s">
        <v>23</v>
      </c>
      <c r="B37" s="14">
        <v>232.26499999999999</v>
      </c>
      <c r="C37" s="15">
        <v>326.84000000000003</v>
      </c>
      <c r="D37" s="15">
        <v>337.88</v>
      </c>
      <c r="E37" s="15">
        <v>327.28666666666669</v>
      </c>
      <c r="F37" s="16">
        <v>320.7</v>
      </c>
      <c r="G37" s="15">
        <f t="shared" si="2"/>
        <v>-2.0125068747071992</v>
      </c>
      <c r="H37" s="15">
        <f t="shared" si="3"/>
        <v>38.075043592448282</v>
      </c>
    </row>
    <row r="38" spans="1:9" x14ac:dyDescent="0.2">
      <c r="A38" s="13" t="s">
        <v>35</v>
      </c>
      <c r="B38" s="14">
        <v>264.5</v>
      </c>
      <c r="C38" s="15">
        <v>346.5</v>
      </c>
      <c r="D38" s="15">
        <v>335.5</v>
      </c>
      <c r="E38" s="15">
        <v>353.5</v>
      </c>
      <c r="F38" s="16">
        <v>358</v>
      </c>
      <c r="G38" s="15">
        <f t="shared" si="2"/>
        <v>1.2729844413012756</v>
      </c>
      <c r="H38" s="15">
        <f t="shared" si="3"/>
        <v>35.349716446124773</v>
      </c>
    </row>
    <row r="39" spans="1:9" x14ac:dyDescent="0.2">
      <c r="A39" s="13" t="s">
        <v>24</v>
      </c>
      <c r="B39" s="14" t="s">
        <v>16</v>
      </c>
      <c r="C39" s="15" t="s">
        <v>16</v>
      </c>
      <c r="D39" s="15">
        <v>310</v>
      </c>
      <c r="E39" s="15" t="s">
        <v>16</v>
      </c>
      <c r="F39" s="16" t="s">
        <v>16</v>
      </c>
      <c r="G39" s="15" t="s">
        <v>16</v>
      </c>
      <c r="H39" s="15" t="s">
        <v>16</v>
      </c>
    </row>
    <row r="40" spans="1:9" x14ac:dyDescent="0.2">
      <c r="A40" s="13" t="s">
        <v>25</v>
      </c>
      <c r="B40" s="14">
        <v>228.57</v>
      </c>
      <c r="C40" s="15">
        <v>321.10325390290075</v>
      </c>
      <c r="D40" s="15">
        <v>322.70183110600829</v>
      </c>
      <c r="E40" s="15">
        <v>325.99107945278439</v>
      </c>
      <c r="F40" s="16">
        <v>324.60676622930316</v>
      </c>
      <c r="G40" s="15">
        <f t="shared" si="2"/>
        <v>-0.42464757802727604</v>
      </c>
      <c r="H40" s="15">
        <f t="shared" si="3"/>
        <v>42.016347827494059</v>
      </c>
    </row>
    <row r="41" spans="1:9" x14ac:dyDescent="0.2">
      <c r="A41" s="13" t="s">
        <v>26</v>
      </c>
      <c r="B41" s="14">
        <v>280</v>
      </c>
      <c r="C41" s="15">
        <v>345</v>
      </c>
      <c r="D41" s="15">
        <v>355</v>
      </c>
      <c r="E41" s="15">
        <v>370</v>
      </c>
      <c r="F41" s="16">
        <v>365</v>
      </c>
      <c r="G41" s="15">
        <f t="shared" si="2"/>
        <v>-1.3513513513513544</v>
      </c>
      <c r="H41" s="15">
        <f t="shared" si="3"/>
        <v>30.357142857142861</v>
      </c>
    </row>
    <row r="42" spans="1:9" x14ac:dyDescent="0.2">
      <c r="A42" s="13" t="s">
        <v>27</v>
      </c>
      <c r="B42" s="14">
        <v>219.32000000000002</v>
      </c>
      <c r="C42" s="15">
        <v>295.68666666666667</v>
      </c>
      <c r="D42" s="15">
        <v>275.67</v>
      </c>
      <c r="E42" s="15">
        <v>312.76</v>
      </c>
      <c r="F42" s="16">
        <v>309.23</v>
      </c>
      <c r="G42" s="15">
        <f t="shared" si="2"/>
        <v>-1.1286609540862003</v>
      </c>
      <c r="H42" s="15">
        <f t="shared" si="3"/>
        <v>40.994893306583975</v>
      </c>
    </row>
    <row r="43" spans="1:9" x14ac:dyDescent="0.2">
      <c r="A43" s="13" t="s">
        <v>29</v>
      </c>
      <c r="B43" s="14">
        <v>188.61</v>
      </c>
      <c r="C43" s="15">
        <v>288.83</v>
      </c>
      <c r="D43" s="15">
        <v>267.49</v>
      </c>
      <c r="E43" s="15">
        <v>282.99</v>
      </c>
      <c r="F43" s="16">
        <v>251.65</v>
      </c>
      <c r="G43" s="15">
        <f t="shared" si="2"/>
        <v>-11.074596275486769</v>
      </c>
      <c r="H43" s="15">
        <f t="shared" si="3"/>
        <v>33.423466412173269</v>
      </c>
    </row>
    <row r="44" spans="1:9" x14ac:dyDescent="0.2">
      <c r="A44" s="23" t="s">
        <v>36</v>
      </c>
      <c r="B44" s="23"/>
      <c r="C44" s="23"/>
      <c r="D44" s="23"/>
      <c r="E44" s="23"/>
      <c r="F44" s="23"/>
      <c r="G44" s="23"/>
      <c r="H44" s="23"/>
    </row>
    <row r="45" spans="1:9" x14ac:dyDescent="0.2">
      <c r="A45" s="24" t="s">
        <v>33</v>
      </c>
      <c r="B45" s="25">
        <v>255</v>
      </c>
      <c r="C45" s="15">
        <v>273.7</v>
      </c>
      <c r="D45" s="15" t="e">
        <v>#DIV/0!</v>
      </c>
      <c r="E45" s="15">
        <v>283.7</v>
      </c>
      <c r="F45" s="26">
        <v>292.5</v>
      </c>
      <c r="G45" s="15">
        <f>((F45*100)/E45)-100</f>
        <v>3.1018681706027564</v>
      </c>
      <c r="H45" s="15">
        <f>((F45*100)/B45)-100</f>
        <v>14.705882352941174</v>
      </c>
    </row>
    <row r="46" spans="1:9" x14ac:dyDescent="0.2">
      <c r="A46" s="13" t="s">
        <v>11</v>
      </c>
      <c r="B46" s="14">
        <v>183.42750000000001</v>
      </c>
      <c r="C46" s="15">
        <v>289.52499999999998</v>
      </c>
      <c r="D46" s="15">
        <v>287.60750000000002</v>
      </c>
      <c r="E46" s="15">
        <v>287.60750000000002</v>
      </c>
      <c r="F46" s="16">
        <v>294.63749999999999</v>
      </c>
      <c r="G46" s="15">
        <f t="shared" ref="G46:G65" si="4">((F46*100)/E46)-100</f>
        <v>2.4443034343680097</v>
      </c>
      <c r="H46" s="15">
        <f t="shared" ref="H46:H65" si="5">((F46*100)/B46)-100</f>
        <v>60.628858813427627</v>
      </c>
    </row>
    <row r="47" spans="1:9" x14ac:dyDescent="0.2">
      <c r="A47" s="13" t="s">
        <v>13</v>
      </c>
      <c r="B47" s="14">
        <v>222.375</v>
      </c>
      <c r="C47" s="15">
        <v>297.75</v>
      </c>
      <c r="D47" s="15">
        <v>301.25</v>
      </c>
      <c r="E47" s="15">
        <v>301.66666666666669</v>
      </c>
      <c r="F47" s="16">
        <v>306.33333333333331</v>
      </c>
      <c r="G47" s="15">
        <f t="shared" si="4"/>
        <v>1.5469613259668336</v>
      </c>
      <c r="H47" s="15">
        <f t="shared" si="5"/>
        <v>37.755293235900325</v>
      </c>
    </row>
    <row r="48" spans="1:9" x14ac:dyDescent="0.2">
      <c r="A48" s="13" t="s">
        <v>14</v>
      </c>
      <c r="B48" s="14">
        <v>195.27</v>
      </c>
      <c r="C48" s="15">
        <v>270.7</v>
      </c>
      <c r="D48" s="15">
        <v>276.3</v>
      </c>
      <c r="E48" s="15">
        <v>282.02999999999997</v>
      </c>
      <c r="F48" s="16">
        <v>286.12</v>
      </c>
      <c r="G48" s="15">
        <f t="shared" si="4"/>
        <v>1.4502003332978859</v>
      </c>
      <c r="H48" s="15">
        <f t="shared" si="5"/>
        <v>46.525323910482911</v>
      </c>
    </row>
    <row r="49" spans="1:9" x14ac:dyDescent="0.2">
      <c r="A49" s="13" t="s">
        <v>15</v>
      </c>
      <c r="B49" s="14">
        <v>220</v>
      </c>
      <c r="C49" s="15">
        <v>365</v>
      </c>
      <c r="D49" s="15">
        <v>322.5</v>
      </c>
      <c r="E49" s="15">
        <v>307.5</v>
      </c>
      <c r="F49" s="16">
        <v>365</v>
      </c>
      <c r="G49" s="15">
        <f t="shared" si="4"/>
        <v>18.699186991869922</v>
      </c>
      <c r="H49" s="15">
        <f t="shared" si="5"/>
        <v>65.909090909090907</v>
      </c>
    </row>
    <row r="50" spans="1:9" x14ac:dyDescent="0.2">
      <c r="A50" s="13" t="s">
        <v>17</v>
      </c>
      <c r="B50" s="14">
        <v>245.6</v>
      </c>
      <c r="C50" s="15">
        <v>332.56</v>
      </c>
      <c r="D50" s="15">
        <v>335.34000000000003</v>
      </c>
      <c r="E50" s="15">
        <v>338.31</v>
      </c>
      <c r="F50" s="16">
        <v>346.4</v>
      </c>
      <c r="G50" s="15">
        <f t="shared" si="4"/>
        <v>2.3912979220241795</v>
      </c>
      <c r="H50" s="15">
        <f t="shared" si="5"/>
        <v>41.042345276872965</v>
      </c>
    </row>
    <row r="51" spans="1:9" x14ac:dyDescent="0.2">
      <c r="A51" s="13" t="s">
        <v>18</v>
      </c>
      <c r="B51" s="14">
        <v>237.02666666666667</v>
      </c>
      <c r="C51" s="15">
        <v>292.86</v>
      </c>
      <c r="D51" s="15">
        <v>295.86</v>
      </c>
      <c r="E51" s="15">
        <v>314.36</v>
      </c>
      <c r="F51" s="16">
        <v>314.54000000000002</v>
      </c>
      <c r="G51" s="15">
        <f t="shared" si="4"/>
        <v>5.7259193281595344E-2</v>
      </c>
      <c r="H51" s="15">
        <f t="shared" si="5"/>
        <v>32.702368228610027</v>
      </c>
    </row>
    <row r="52" spans="1:9" x14ac:dyDescent="0.2">
      <c r="A52" s="13" t="s">
        <v>19</v>
      </c>
      <c r="B52" s="14">
        <v>198.45</v>
      </c>
      <c r="C52" s="15" t="s">
        <v>16</v>
      </c>
      <c r="D52" s="15">
        <v>295.13</v>
      </c>
      <c r="E52" s="15">
        <v>290.97000000000003</v>
      </c>
      <c r="F52" s="16">
        <v>298.95999999999998</v>
      </c>
      <c r="G52" s="15">
        <f>((F52*100)/E52)-100</f>
        <v>2.7459875588548357</v>
      </c>
      <c r="H52" s="15">
        <f>((F52*100)/B52)-100</f>
        <v>50.647518266565868</v>
      </c>
    </row>
    <row r="53" spans="1:9" x14ac:dyDescent="0.2">
      <c r="A53" s="13" t="s">
        <v>34</v>
      </c>
      <c r="B53" s="14">
        <v>251.66666666666666</v>
      </c>
      <c r="C53" s="15">
        <v>336.66666666666669</v>
      </c>
      <c r="D53" s="15">
        <v>339</v>
      </c>
      <c r="E53" s="15">
        <v>341.66666666666669</v>
      </c>
      <c r="F53" s="16">
        <v>345</v>
      </c>
      <c r="G53" s="15">
        <f t="shared" si="4"/>
        <v>0.97560975609755474</v>
      </c>
      <c r="H53" s="15">
        <f t="shared" si="5"/>
        <v>37.086092715231786</v>
      </c>
    </row>
    <row r="54" spans="1:9" x14ac:dyDescent="0.2">
      <c r="A54" s="13" t="s">
        <v>20</v>
      </c>
      <c r="B54" s="14">
        <v>240.5</v>
      </c>
      <c r="C54" s="15">
        <v>320.8</v>
      </c>
      <c r="D54" s="15">
        <v>320.8</v>
      </c>
      <c r="E54" s="15">
        <v>316.33333333333331</v>
      </c>
      <c r="F54" s="16">
        <v>320.8</v>
      </c>
      <c r="G54" s="15">
        <f t="shared" si="4"/>
        <v>1.4120126448893586</v>
      </c>
      <c r="H54" s="15">
        <f t="shared" si="5"/>
        <v>33.388773388773387</v>
      </c>
    </row>
    <row r="55" spans="1:9" x14ac:dyDescent="0.2">
      <c r="A55" s="13" t="s">
        <v>37</v>
      </c>
      <c r="B55" s="14" t="s">
        <v>16</v>
      </c>
      <c r="C55" s="15">
        <v>389</v>
      </c>
      <c r="D55" s="15">
        <v>387.5</v>
      </c>
      <c r="E55" s="15">
        <v>376</v>
      </c>
      <c r="F55" s="16" t="s">
        <v>16</v>
      </c>
      <c r="G55" s="15" t="s">
        <v>16</v>
      </c>
      <c r="H55" s="15" t="s">
        <v>16</v>
      </c>
    </row>
    <row r="56" spans="1:9" x14ac:dyDescent="0.2">
      <c r="A56" s="13" t="s">
        <v>21</v>
      </c>
      <c r="B56" s="14">
        <v>189.23</v>
      </c>
      <c r="C56" s="15">
        <v>242.89233671051792</v>
      </c>
      <c r="D56" s="15">
        <v>269.45985417843139</v>
      </c>
      <c r="E56" s="15">
        <v>266.96508221244306</v>
      </c>
      <c r="F56" s="16">
        <v>270.26793488656318</v>
      </c>
      <c r="G56" s="15">
        <f t="shared" si="4"/>
        <v>1.2371852703537485</v>
      </c>
      <c r="H56" s="15">
        <f t="shared" si="5"/>
        <v>42.825099025822141</v>
      </c>
    </row>
    <row r="57" spans="1:9" s="22" customFormat="1" x14ac:dyDescent="0.2">
      <c r="A57" s="17" t="s">
        <v>22</v>
      </c>
      <c r="B57" s="18">
        <v>214.18</v>
      </c>
      <c r="C57" s="19">
        <v>277.58</v>
      </c>
      <c r="D57" s="19">
        <v>277.33999999999997</v>
      </c>
      <c r="E57" s="19">
        <v>270.66000000000003</v>
      </c>
      <c r="F57" s="20">
        <v>283.16000000000003</v>
      </c>
      <c r="G57" s="19">
        <f t="shared" si="4"/>
        <v>4.6183403532106695</v>
      </c>
      <c r="H57" s="19">
        <f t="shared" si="5"/>
        <v>32.206555233915424</v>
      </c>
      <c r="I57" s="21"/>
    </row>
    <row r="58" spans="1:9" x14ac:dyDescent="0.2">
      <c r="A58" s="13" t="s">
        <v>23</v>
      </c>
      <c r="B58" s="14">
        <v>132</v>
      </c>
      <c r="C58" s="15">
        <v>285.33500000000004</v>
      </c>
      <c r="D58" s="15">
        <v>278.91500000000002</v>
      </c>
      <c r="E58" s="15">
        <v>279.01</v>
      </c>
      <c r="F58" s="16">
        <v>259.755</v>
      </c>
      <c r="G58" s="15">
        <f t="shared" si="4"/>
        <v>-6.9011863374072533</v>
      </c>
      <c r="H58" s="15">
        <f t="shared" si="5"/>
        <v>96.784090909090907</v>
      </c>
    </row>
    <row r="59" spans="1:9" x14ac:dyDescent="0.2">
      <c r="A59" s="13" t="s">
        <v>35</v>
      </c>
      <c r="B59" s="14">
        <v>253</v>
      </c>
      <c r="C59" s="15">
        <v>324</v>
      </c>
      <c r="D59" s="15">
        <v>313.5</v>
      </c>
      <c r="E59" s="15">
        <v>329</v>
      </c>
      <c r="F59" s="16">
        <v>325</v>
      </c>
      <c r="G59" s="15">
        <f t="shared" si="4"/>
        <v>-1.2158054711246251</v>
      </c>
      <c r="H59" s="15">
        <f t="shared" si="5"/>
        <v>28.458498023715407</v>
      </c>
    </row>
    <row r="60" spans="1:9" x14ac:dyDescent="0.2">
      <c r="A60" s="13" t="s">
        <v>24</v>
      </c>
      <c r="B60" s="14">
        <v>202.5</v>
      </c>
      <c r="C60" s="15">
        <v>292.5</v>
      </c>
      <c r="D60" s="15">
        <v>295</v>
      </c>
      <c r="E60" s="15">
        <v>292.5</v>
      </c>
      <c r="F60" s="16" t="s">
        <v>16</v>
      </c>
      <c r="G60" s="15" t="s">
        <v>16</v>
      </c>
      <c r="H60" s="15" t="s">
        <v>16</v>
      </c>
    </row>
    <row r="61" spans="1:9" x14ac:dyDescent="0.2">
      <c r="A61" s="13" t="s">
        <v>25</v>
      </c>
      <c r="B61" s="14">
        <v>193.24</v>
      </c>
      <c r="C61" s="15">
        <v>277.17174461149267</v>
      </c>
      <c r="D61" s="15">
        <v>274.37042540079187</v>
      </c>
      <c r="E61" s="15">
        <v>271.90194055187567</v>
      </c>
      <c r="F61" s="16">
        <v>274.50801786993367</v>
      </c>
      <c r="G61" s="15">
        <f t="shared" si="4"/>
        <v>0.95846219882376715</v>
      </c>
      <c r="H61" s="15">
        <f t="shared" si="5"/>
        <v>42.055484304457508</v>
      </c>
    </row>
    <row r="62" spans="1:9" x14ac:dyDescent="0.2">
      <c r="A62" s="13" t="s">
        <v>26</v>
      </c>
      <c r="B62" s="14">
        <v>265</v>
      </c>
      <c r="C62" s="15">
        <v>330</v>
      </c>
      <c r="D62" s="15">
        <v>330</v>
      </c>
      <c r="E62" s="15">
        <v>330</v>
      </c>
      <c r="F62" s="16">
        <v>340</v>
      </c>
      <c r="G62" s="15">
        <f t="shared" si="4"/>
        <v>3.0303030303030312</v>
      </c>
      <c r="H62" s="15">
        <f t="shared" si="5"/>
        <v>28.301886792452819</v>
      </c>
    </row>
    <row r="63" spans="1:9" x14ac:dyDescent="0.2">
      <c r="A63" s="13" t="s">
        <v>27</v>
      </c>
      <c r="B63" s="14">
        <v>197.9</v>
      </c>
      <c r="C63" s="15">
        <v>278.61</v>
      </c>
      <c r="D63" s="15">
        <v>300.77999999999997</v>
      </c>
      <c r="E63" s="15">
        <v>290.82249999999999</v>
      </c>
      <c r="F63" s="16">
        <v>282.59333333333336</v>
      </c>
      <c r="G63" s="15">
        <f t="shared" si="4"/>
        <v>-2.8296182952373528</v>
      </c>
      <c r="H63" s="15">
        <f t="shared" si="5"/>
        <v>42.796024928415022</v>
      </c>
    </row>
    <row r="64" spans="1:9" x14ac:dyDescent="0.2">
      <c r="A64" s="13" t="s">
        <v>29</v>
      </c>
      <c r="B64" s="14">
        <v>180.88</v>
      </c>
      <c r="C64" s="15">
        <v>280.31</v>
      </c>
      <c r="D64" s="15">
        <v>280.31</v>
      </c>
      <c r="E64" s="15">
        <v>282.48</v>
      </c>
      <c r="F64" s="16">
        <v>276.06</v>
      </c>
      <c r="G64" s="15">
        <f t="shared" si="4"/>
        <v>-2.2727272727272805</v>
      </c>
      <c r="H64" s="15">
        <f t="shared" si="5"/>
        <v>52.62052189296773</v>
      </c>
    </row>
    <row r="65" spans="1:10" x14ac:dyDescent="0.2">
      <c r="A65" s="13" t="s">
        <v>30</v>
      </c>
      <c r="B65" s="14">
        <v>223.5</v>
      </c>
      <c r="C65" s="15">
        <v>258.5</v>
      </c>
      <c r="D65" s="15">
        <v>258.5</v>
      </c>
      <c r="E65" s="15">
        <v>258.5</v>
      </c>
      <c r="F65" s="16">
        <v>258.5</v>
      </c>
      <c r="G65" s="15">
        <f t="shared" si="4"/>
        <v>0</v>
      </c>
      <c r="H65" s="15">
        <f t="shared" si="5"/>
        <v>15.659955257270695</v>
      </c>
    </row>
    <row r="66" spans="1:10" x14ac:dyDescent="0.2">
      <c r="A66" s="23" t="s">
        <v>38</v>
      </c>
      <c r="B66" s="23"/>
      <c r="C66" s="23"/>
      <c r="D66" s="23"/>
      <c r="E66" s="23"/>
      <c r="F66" s="23"/>
      <c r="G66" s="23"/>
      <c r="H66" s="23"/>
    </row>
    <row r="67" spans="1:10" x14ac:dyDescent="0.2">
      <c r="A67" s="13" t="s">
        <v>12</v>
      </c>
      <c r="B67" s="25"/>
      <c r="C67" s="15">
        <v>267.45</v>
      </c>
      <c r="D67" s="15" t="s">
        <v>16</v>
      </c>
      <c r="E67" s="15" t="s">
        <v>16</v>
      </c>
      <c r="F67" s="26" t="s">
        <v>16</v>
      </c>
      <c r="G67" s="15" t="s">
        <v>16</v>
      </c>
      <c r="H67" s="15" t="s">
        <v>16</v>
      </c>
    </row>
    <row r="68" spans="1:10" x14ac:dyDescent="0.2">
      <c r="A68" s="13" t="s">
        <v>13</v>
      </c>
      <c r="B68" s="14">
        <v>224.875</v>
      </c>
      <c r="C68" s="15">
        <v>316.625</v>
      </c>
      <c r="D68" s="15">
        <v>320.5</v>
      </c>
      <c r="E68" s="15">
        <v>324</v>
      </c>
      <c r="F68" s="16">
        <v>325.25</v>
      </c>
      <c r="G68" s="15">
        <f>((F68*100)/E68)-100</f>
        <v>0.38580246913579685</v>
      </c>
      <c r="H68" s="15">
        <f>((F68*100)/B68)-100</f>
        <v>44.635908838243466</v>
      </c>
    </row>
    <row r="69" spans="1:10" x14ac:dyDescent="0.2">
      <c r="A69" s="13" t="s">
        <v>14</v>
      </c>
      <c r="B69" s="14" t="s">
        <v>16</v>
      </c>
      <c r="C69" s="15">
        <v>257.95999999999998</v>
      </c>
      <c r="D69" s="15">
        <v>241.43</v>
      </c>
      <c r="E69" s="15">
        <v>264.81</v>
      </c>
      <c r="F69" s="16">
        <v>276.95999999999998</v>
      </c>
      <c r="G69" s="15">
        <f>((F69*100)/E69)-100</f>
        <v>4.5881953098447781</v>
      </c>
      <c r="H69" s="15" t="s">
        <v>16</v>
      </c>
    </row>
    <row r="70" spans="1:10" x14ac:dyDescent="0.2">
      <c r="A70" s="13" t="s">
        <v>21</v>
      </c>
      <c r="B70" s="14">
        <v>178.53</v>
      </c>
      <c r="C70" s="15">
        <v>244.80091270624453</v>
      </c>
      <c r="D70" s="15">
        <v>250.79054594607376</v>
      </c>
      <c r="E70" s="15">
        <v>262.56181143422458</v>
      </c>
      <c r="F70" s="16">
        <v>241.37205121518363</v>
      </c>
      <c r="G70" s="15">
        <f>((F70*100)/E70)-100</f>
        <v>-8.0703892555027039</v>
      </c>
      <c r="H70" s="15">
        <f>((F70*100)/B70)-100</f>
        <v>35.199715014386186</v>
      </c>
    </row>
    <row r="71" spans="1:10" x14ac:dyDescent="0.2">
      <c r="A71" s="13" t="s">
        <v>24</v>
      </c>
      <c r="B71" s="14">
        <v>236</v>
      </c>
      <c r="C71" s="15" t="s">
        <v>16</v>
      </c>
      <c r="D71" s="15">
        <v>345</v>
      </c>
      <c r="E71" s="15" t="s">
        <v>16</v>
      </c>
      <c r="F71" s="16" t="s">
        <v>16</v>
      </c>
      <c r="G71" s="15" t="s">
        <v>16</v>
      </c>
      <c r="H71" s="15" t="s">
        <v>16</v>
      </c>
    </row>
    <row r="72" spans="1:10" x14ac:dyDescent="0.2">
      <c r="A72" s="13" t="s">
        <v>25</v>
      </c>
      <c r="B72" s="14">
        <v>187.79</v>
      </c>
      <c r="C72" s="15">
        <v>258.07108839783695</v>
      </c>
      <c r="D72" s="15">
        <v>256.64187483643298</v>
      </c>
      <c r="E72" s="15">
        <v>253.59484738541425</v>
      </c>
      <c r="F72" s="16">
        <v>251.32182028212631</v>
      </c>
      <c r="G72" s="15">
        <f>((F72*100)/E72)-100</f>
        <v>-0.8963222741798802</v>
      </c>
      <c r="H72" s="15">
        <f>((F72*100)/B72)-100</f>
        <v>33.831311721671199</v>
      </c>
    </row>
    <row r="73" spans="1:10" x14ac:dyDescent="0.2">
      <c r="A73" s="27" t="s">
        <v>39</v>
      </c>
      <c r="B73" s="27"/>
      <c r="C73" s="27"/>
      <c r="D73" s="27"/>
      <c r="E73" s="27"/>
      <c r="F73" s="27"/>
      <c r="G73" s="27"/>
      <c r="H73" s="27"/>
    </row>
    <row r="74" spans="1:10" x14ac:dyDescent="0.2">
      <c r="A74" s="28" t="s">
        <v>13</v>
      </c>
      <c r="B74" s="29">
        <v>619.11</v>
      </c>
      <c r="C74" s="30">
        <v>587.9</v>
      </c>
      <c r="D74" s="31">
        <v>562.35</v>
      </c>
      <c r="E74" s="31">
        <v>577.39</v>
      </c>
      <c r="F74" s="32">
        <v>607.53</v>
      </c>
      <c r="G74" s="33">
        <f>((F74*100)/E74)-100</f>
        <v>5.2200419127452875</v>
      </c>
      <c r="H74" s="33">
        <f>((F74*100)/B74)-100</f>
        <v>-1.8704269031351544</v>
      </c>
    </row>
    <row r="75" spans="1:10" x14ac:dyDescent="0.2">
      <c r="A75" s="34" t="s">
        <v>14</v>
      </c>
      <c r="B75" s="35">
        <v>597.1</v>
      </c>
      <c r="C75" s="15">
        <v>646.80999999999995</v>
      </c>
      <c r="D75" s="15">
        <v>587.54</v>
      </c>
      <c r="E75" s="15">
        <v>612.22</v>
      </c>
      <c r="F75" s="16">
        <v>615.88</v>
      </c>
      <c r="G75" s="33">
        <f>((F75*100)/E75)-100</f>
        <v>0.59782431152200388</v>
      </c>
      <c r="H75" s="33">
        <f>((F75*100)/B75)-100</f>
        <v>3.1452018087422573</v>
      </c>
    </row>
    <row r="76" spans="1:10" x14ac:dyDescent="0.2">
      <c r="A76" s="34" t="s">
        <v>40</v>
      </c>
      <c r="B76" s="35">
        <v>495.19</v>
      </c>
      <c r="C76" s="36">
        <v>524.4</v>
      </c>
      <c r="D76" s="15">
        <v>565.02</v>
      </c>
      <c r="E76" s="15">
        <v>552.64</v>
      </c>
      <c r="F76" s="16">
        <v>564.21</v>
      </c>
      <c r="G76" s="33">
        <f>((F76*100)/E76)-100</f>
        <v>2.0935871453387449</v>
      </c>
      <c r="H76" s="33">
        <f>((F76*100)/B76)-100</f>
        <v>13.938084371655322</v>
      </c>
    </row>
    <row r="77" spans="1:10" x14ac:dyDescent="0.2">
      <c r="A77" s="37" t="s">
        <v>22</v>
      </c>
      <c r="B77" s="38">
        <v>602.16</v>
      </c>
      <c r="C77" s="39">
        <v>591.6</v>
      </c>
      <c r="D77" s="19">
        <v>574.85</v>
      </c>
      <c r="E77" s="39">
        <v>646.35</v>
      </c>
      <c r="F77" s="40">
        <v>616.78</v>
      </c>
      <c r="G77" s="33">
        <f>((F77*100)/E77)-100</f>
        <v>-4.5749207085944192</v>
      </c>
      <c r="H77" s="33">
        <f>((F77*100)/B77)-100</f>
        <v>2.4279261325893486</v>
      </c>
      <c r="I77" s="41"/>
      <c r="J77" s="21"/>
    </row>
    <row r="78" spans="1:10" x14ac:dyDescent="0.2">
      <c r="A78" s="34" t="s">
        <v>25</v>
      </c>
      <c r="B78" s="14">
        <v>587.14</v>
      </c>
      <c r="C78" s="15">
        <v>648.36</v>
      </c>
      <c r="D78" s="15">
        <v>608.67999999999995</v>
      </c>
      <c r="E78" s="15">
        <v>599.97</v>
      </c>
      <c r="F78" s="42">
        <v>671.78</v>
      </c>
      <c r="G78" s="33">
        <f>((F78*100)/E78)-100</f>
        <v>11.968931779922329</v>
      </c>
      <c r="H78" s="33">
        <f>((F78*100)/B78)-100</f>
        <v>14.41564192526485</v>
      </c>
    </row>
    <row r="79" spans="1:10" ht="2.1" customHeight="1" x14ac:dyDescent="0.2">
      <c r="A79" s="43"/>
      <c r="B79" s="43"/>
      <c r="C79" s="43"/>
      <c r="D79" s="43"/>
      <c r="E79" s="43"/>
      <c r="F79" s="43"/>
      <c r="G79" s="43"/>
      <c r="H79" s="43"/>
    </row>
    <row r="80" spans="1:10" x14ac:dyDescent="0.2">
      <c r="A80" s="44" t="s">
        <v>41</v>
      </c>
      <c r="B80" s="45"/>
      <c r="C80" s="45"/>
      <c r="D80" s="46"/>
      <c r="E80" s="46"/>
      <c r="F80" s="46"/>
      <c r="G80" s="46"/>
      <c r="H80" s="44"/>
    </row>
    <row r="81" spans="1:8" x14ac:dyDescent="0.2">
      <c r="A81" s="44" t="s">
        <v>42</v>
      </c>
      <c r="B81" s="47"/>
      <c r="C81" s="47"/>
      <c r="D81" s="48"/>
      <c r="E81" s="48"/>
      <c r="F81" s="48"/>
      <c r="G81" s="48"/>
      <c r="H81" s="44"/>
    </row>
    <row r="82" spans="1:8" x14ac:dyDescent="0.2">
      <c r="A82" s="44" t="s">
        <v>43</v>
      </c>
      <c r="B82" s="49"/>
      <c r="C82" s="49"/>
      <c r="D82" s="49"/>
      <c r="E82" s="49"/>
      <c r="F82" s="49"/>
      <c r="G82" s="49"/>
      <c r="H82" s="49"/>
    </row>
    <row r="83" spans="1:8" x14ac:dyDescent="0.2">
      <c r="A83" s="49"/>
      <c r="B83" s="49"/>
      <c r="C83" s="50"/>
      <c r="D83" s="50"/>
      <c r="E83" s="50"/>
      <c r="F83" s="51"/>
      <c r="G83" s="49"/>
      <c r="H83" s="49"/>
    </row>
    <row r="84" spans="1:8" x14ac:dyDescent="0.2">
      <c r="A84" s="49"/>
      <c r="B84" s="49"/>
      <c r="C84" s="50"/>
      <c r="D84" s="51"/>
      <c r="E84" s="49" t="s">
        <v>44</v>
      </c>
      <c r="F84" s="49"/>
      <c r="G84" s="49"/>
      <c r="H84" s="49"/>
    </row>
    <row r="89" spans="1:8" x14ac:dyDescent="0.2">
      <c r="D89" s="21"/>
    </row>
    <row r="90" spans="1:8" x14ac:dyDescent="0.2">
      <c r="E90" s="21"/>
    </row>
  </sheetData>
  <mergeCells count="9">
    <mergeCell ref="A44:H44"/>
    <mergeCell ref="A66:H66"/>
    <mergeCell ref="A73:H73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37_40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2022-10-17T07:24:45Z</dcterms:created>
  <dcterms:modified xsi:type="dcterms:W3CDTF">2022-10-17T07:25:31Z</dcterms:modified>
</cp:coreProperties>
</file>