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sausis\"/>
    </mc:Choice>
  </mc:AlternateContent>
  <xr:revisionPtr revIDLastSave="0" documentId="8_{0BD54687-FEE5-499F-AC0F-FE83A1F863B0}" xr6:coauthVersionLast="47" xr6:coauthVersionMax="47" xr10:uidLastSave="{00000000-0000-0000-0000-000000000000}"/>
  <bookViews>
    <workbookView xWindow="-120" yWindow="-120" windowWidth="29040" windowHeight="17640" xr2:uid="{40C7CDE8-7F47-4402-8F59-AC2E0CBA87A8}"/>
  </bookViews>
  <sheets>
    <sheet name="52_3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H71" i="1"/>
  <c r="G71" i="1"/>
  <c r="H70" i="1"/>
  <c r="G70" i="1"/>
  <c r="H65" i="1"/>
  <c r="G65" i="1"/>
  <c r="H64" i="1"/>
  <c r="G64" i="1"/>
  <c r="H62" i="1"/>
  <c r="G62" i="1"/>
  <c r="H60" i="1"/>
  <c r="G60" i="1"/>
  <c r="H59" i="1"/>
  <c r="G59" i="1"/>
  <c r="H57" i="1"/>
  <c r="H56" i="1"/>
  <c r="G56" i="1"/>
  <c r="H55" i="1"/>
  <c r="G55" i="1"/>
  <c r="H54" i="1"/>
  <c r="H53" i="1"/>
  <c r="G53" i="1"/>
  <c r="H52" i="1"/>
  <c r="G52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1" i="1"/>
  <c r="G41" i="1"/>
  <c r="H40" i="1"/>
  <c r="G40" i="1"/>
  <c r="H38" i="1"/>
  <c r="G38" i="1"/>
  <c r="H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<sst xmlns="http://schemas.openxmlformats.org/spreadsheetml/2006/main" count="160" uniqueCount="39">
  <si>
    <t>Grūdų ir rapsų vidutinės kainos (augintojų) ES šalyse, EUR/t</t>
  </si>
  <si>
    <t xml:space="preserve">                    Data
Valstybė</t>
  </si>
  <si>
    <t>Pokytis, %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</si>
  <si>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</si>
  <si>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</si>
  <si>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</si>
  <si>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</si>
  <si>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</si>
  <si>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</si>
  <si>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</si>
  <si>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</si>
  <si>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</si>
  <si>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</si>
  <si>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</si>
  <si>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</si>
  <si>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</si>
  <si>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</si>
  <si>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</si>
  <si>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</si>
  <si>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</si>
  <si>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</si>
  <si>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</si>
  <si>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</si>
  <si>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</si>
  <si>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</si>
  <si>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</si>
  <si>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</si>
  <si>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</si>
  <si>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</si>
  <si>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</si>
  <si>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</si>
  <si>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</si>
  <si>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</si>
  <si>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</si>
  <si>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</si>
  <si>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3 savaitę su 2 savaite</t>
  </si>
  <si>
    <t>** lyginant 2024 m. 3 savaitę su 2023 m. 3 savaite</t>
  </si>
  <si>
    <t>Pastaba: Lietuvos maistinių ir pašarinių kviečių, pašarinių miežių, maistinių rugių ir rapsų 52, 1 ir 2 savaičių kainos patikslintos  2024-01-29</t>
  </si>
  <si>
    <t>Šaltiniai ŽŪDC (LŽŪMPRIS), EK,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</si>
</sst>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79BC4F-21A1-428C-981D-E4C5BB2E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aivaP\Europos_kainos\Europos_kainos_2024\ES_kainos_is2024.xlsx" TargetMode="External"/><Relationship Id="rId1" Type="http://schemas.openxmlformats.org/officeDocument/2006/relationships/externalLinkPath" Target="file:///S:\DaivaP\Europos_kainos\Europos_kainos_2024\ES_kainos_is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_1"/>
      <sheetName val="51_2"/>
      <sheetName val="52_3"/>
      <sheetName val="zalias"/>
      <sheetName val="ikelimui"/>
      <sheetName val="Sheet1"/>
    </sheetNames>
    <sheetDataSet>
      <sheetData sheetId="0"/>
      <sheetData sheetId="1"/>
      <sheetData sheetId="2"/>
      <sheetData sheetId="3"/>
      <sheetData sheetId="4">
        <row r="6">
          <cell r="B6" t="str">
            <v>3 sav. 
(01 16–22)</v>
          </cell>
          <cell r="C6" t="str">
            <v>52 sav. 
(12 25–31)</v>
          </cell>
          <cell r="D6" t="str">
            <v>1 sav. 
(01 01 -07)</v>
          </cell>
          <cell r="E6" t="str">
            <v>2 sav. 
(01 08–14)</v>
          </cell>
          <cell r="F6" t="str">
            <v>3 sav. 
(01 15–21)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0318-75A7-42A8-A3DE-E705F644E995}">
  <dimension ref="A2:J84"/>
  <sheetViews>
    <sheetView showGridLines="0" tabSelected="1" zoomScale="115" zoomScaleNormal="115" workbookViewId="0">
      <selection activeCell="K66" sqref="K6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7" customFormat="1" ht="15" customHeight="1" x14ac:dyDescent="0.2">
      <c r="A5" s="3" t="s">
        <v>1</v>
      </c>
      <c r="B5" s="4">
        <v>2023</v>
      </c>
      <c r="C5" s="5"/>
      <c r="D5" s="4">
        <v>2024</v>
      </c>
      <c r="E5" s="5"/>
      <c r="F5" s="6"/>
      <c r="G5" s="4" t="s">
        <v>2</v>
      </c>
      <c r="H5" s="5"/>
    </row>
    <row r="6" spans="1:8" s="7" customFormat="1" ht="23.25" customHeight="1" x14ac:dyDescent="0.2">
      <c r="A6" s="3"/>
      <c r="B6" s="8" t="str">
        <f>[1]ikelimui!B6</f>
        <v>3 sav. 
(01 16–22)</v>
      </c>
      <c r="C6" s="8" t="str">
        <f>[1]ikelimui!C6</f>
        <v>52 sav. 
(12 25–31)</v>
      </c>
      <c r="D6" s="8" t="str">
        <f>[1]ikelimui!D6</f>
        <v>1 sav. 
(01 01 -07)</v>
      </c>
      <c r="E6" s="8" t="str">
        <f>[1]ikelimui!E6</f>
        <v>2 sav. 
(01 08–14)</v>
      </c>
      <c r="F6" s="8" t="str">
        <f>[1]ikelimui!F6</f>
        <v>3 sav. 
(01 15–21)</v>
      </c>
      <c r="G6" s="9" t="s">
        <v>3</v>
      </c>
      <c r="H6" s="10" t="s">
        <v>4</v>
      </c>
    </row>
    <row r="7" spans="1:8" s="7" customFormat="1" x14ac:dyDescent="0.2">
      <c r="A7" s="11" t="s">
        <v>5</v>
      </c>
      <c r="B7" s="11"/>
      <c r="C7" s="11"/>
      <c r="D7" s="11"/>
      <c r="E7" s="11"/>
      <c r="F7" s="11"/>
      <c r="G7" s="11"/>
      <c r="H7" s="11"/>
    </row>
    <row r="8" spans="1:8" x14ac:dyDescent="0.2">
      <c r="A8" s="12" t="s">
        <v>6</v>
      </c>
      <c r="B8" s="13">
        <v>282.49250000000001</v>
      </c>
      <c r="C8" s="14">
        <v>199.04142857142855</v>
      </c>
      <c r="D8" s="14">
        <v>199.04142857142855</v>
      </c>
      <c r="E8" s="14">
        <v>197.9457142857143</v>
      </c>
      <c r="F8" s="15">
        <v>198.31</v>
      </c>
      <c r="G8" s="14">
        <f t="shared" ref="G8:G26" si="0">((F8*100)/E8)-100</f>
        <v>0.18403314039923657</v>
      </c>
      <c r="H8" s="14">
        <f t="shared" ref="H8:H26" si="1">((F8*100)/B8)-100</f>
        <v>-29.799906192199799</v>
      </c>
    </row>
    <row r="9" spans="1:8" x14ac:dyDescent="0.2">
      <c r="A9" s="12" t="s">
        <v>7</v>
      </c>
      <c r="B9" s="13">
        <v>313.69</v>
      </c>
      <c r="C9" s="14" t="s">
        <v>8</v>
      </c>
      <c r="D9" s="14">
        <v>212.98</v>
      </c>
      <c r="E9" s="14">
        <v>216.79</v>
      </c>
      <c r="F9" s="15">
        <v>203.74</v>
      </c>
      <c r="G9" s="14">
        <f t="shared" si="0"/>
        <v>-6.0196503528760559</v>
      </c>
      <c r="H9" s="14">
        <f t="shared" si="1"/>
        <v>-35.050527590933726</v>
      </c>
    </row>
    <row r="10" spans="1:8" x14ac:dyDescent="0.2">
      <c r="A10" s="12" t="s">
        <v>9</v>
      </c>
      <c r="B10" s="13">
        <v>295.16666666666669</v>
      </c>
      <c r="C10" s="14" t="s">
        <v>8</v>
      </c>
      <c r="D10" s="14">
        <v>227.25</v>
      </c>
      <c r="E10" s="14">
        <v>222.83333333333334</v>
      </c>
      <c r="F10" s="15">
        <v>217.5</v>
      </c>
      <c r="G10" s="14">
        <f t="shared" si="0"/>
        <v>-2.3934181002243804</v>
      </c>
      <c r="H10" s="14">
        <f t="shared" si="1"/>
        <v>-26.31281761716545</v>
      </c>
    </row>
    <row r="11" spans="1:8" x14ac:dyDescent="0.2">
      <c r="A11" s="12" t="s">
        <v>10</v>
      </c>
      <c r="B11" s="13">
        <v>293.23</v>
      </c>
      <c r="C11" s="14">
        <v>197.71</v>
      </c>
      <c r="D11" s="14">
        <v>212.8</v>
      </c>
      <c r="E11" s="14">
        <v>215.8</v>
      </c>
      <c r="F11" s="15">
        <v>205.1</v>
      </c>
      <c r="G11" s="14">
        <f t="shared" si="0"/>
        <v>-4.9582947173308725</v>
      </c>
      <c r="H11" s="14">
        <f t="shared" si="1"/>
        <v>-30.05490570541896</v>
      </c>
    </row>
    <row r="12" spans="1:8" x14ac:dyDescent="0.2">
      <c r="A12" s="12" t="s">
        <v>11</v>
      </c>
      <c r="B12" s="13">
        <v>370</v>
      </c>
      <c r="C12" s="14" t="s">
        <v>8</v>
      </c>
      <c r="D12" s="14">
        <v>250</v>
      </c>
      <c r="E12" s="14">
        <v>250</v>
      </c>
      <c r="F12" s="15">
        <v>250</v>
      </c>
      <c r="G12" s="14">
        <f t="shared" si="0"/>
        <v>0</v>
      </c>
      <c r="H12" s="14">
        <f t="shared" si="1"/>
        <v>-32.432432432432435</v>
      </c>
    </row>
    <row r="13" spans="1:8" x14ac:dyDescent="0.2">
      <c r="A13" s="12" t="s">
        <v>12</v>
      </c>
      <c r="B13" s="13">
        <v>326.37</v>
      </c>
      <c r="C13" s="14">
        <v>243.37999999999997</v>
      </c>
      <c r="D13" s="14">
        <v>242.23200000000003</v>
      </c>
      <c r="E13" s="14">
        <v>241.666</v>
      </c>
      <c r="F13" s="15">
        <v>238.87600000000003</v>
      </c>
      <c r="G13" s="14">
        <f t="shared" si="0"/>
        <v>-1.1544859434094832</v>
      </c>
      <c r="H13" s="14">
        <f t="shared" si="1"/>
        <v>-26.808223795079201</v>
      </c>
    </row>
    <row r="14" spans="1:8" x14ac:dyDescent="0.2">
      <c r="A14" s="12" t="s">
        <v>13</v>
      </c>
      <c r="B14" s="13">
        <v>293.91499999999996</v>
      </c>
      <c r="C14" s="14" t="s">
        <v>8</v>
      </c>
      <c r="D14" s="14">
        <v>222.58</v>
      </c>
      <c r="E14" s="14">
        <v>219.08</v>
      </c>
      <c r="F14" s="15">
        <v>219.08</v>
      </c>
      <c r="G14" s="14">
        <f t="shared" si="0"/>
        <v>0</v>
      </c>
      <c r="H14" s="14">
        <f t="shared" si="1"/>
        <v>-25.461442934181648</v>
      </c>
    </row>
    <row r="15" spans="1:8" x14ac:dyDescent="0.2">
      <c r="A15" s="12" t="s">
        <v>14</v>
      </c>
      <c r="B15" s="13">
        <v>290</v>
      </c>
      <c r="C15" s="14" t="s">
        <v>8</v>
      </c>
      <c r="D15" s="14" t="s">
        <v>8</v>
      </c>
      <c r="E15" s="14">
        <v>165</v>
      </c>
      <c r="F15" s="15">
        <v>178.1</v>
      </c>
      <c r="G15" s="14">
        <f>((F15*100)/E15)-100</f>
        <v>7.9393939393939377</v>
      </c>
      <c r="H15" s="14">
        <f>((F15*100)/B15)-100</f>
        <v>-38.586206896551722</v>
      </c>
    </row>
    <row r="16" spans="1:8" x14ac:dyDescent="0.2">
      <c r="A16" s="12" t="s">
        <v>15</v>
      </c>
      <c r="B16" s="13">
        <v>324.64545454545453</v>
      </c>
      <c r="C16" s="14" t="s">
        <v>8</v>
      </c>
      <c r="D16" s="14">
        <v>248.83333333333334</v>
      </c>
      <c r="E16" s="14">
        <v>228.06</v>
      </c>
      <c r="F16" s="15">
        <v>226.26</v>
      </c>
      <c r="G16" s="14">
        <f t="shared" si="0"/>
        <v>-0.78926598263615233</v>
      </c>
      <c r="H16" s="14">
        <f t="shared" si="1"/>
        <v>-30.305508106745819</v>
      </c>
    </row>
    <row r="17" spans="1:9" x14ac:dyDescent="0.2">
      <c r="A17" s="12" t="s">
        <v>16</v>
      </c>
      <c r="B17" s="13">
        <v>294.76</v>
      </c>
      <c r="C17" s="14">
        <v>207.06</v>
      </c>
      <c r="D17" s="14">
        <v>204.61</v>
      </c>
      <c r="E17" s="14">
        <v>161.47</v>
      </c>
      <c r="F17" s="15">
        <v>201.08</v>
      </c>
      <c r="G17" s="14">
        <f t="shared" si="0"/>
        <v>24.530872607914787</v>
      </c>
      <c r="H17" s="14">
        <f t="shared" si="1"/>
        <v>-31.781788573754923</v>
      </c>
    </row>
    <row r="18" spans="1:9" s="21" customFormat="1" x14ac:dyDescent="0.2">
      <c r="A18" s="16" t="s">
        <v>17</v>
      </c>
      <c r="B18" s="17">
        <v>287.88</v>
      </c>
      <c r="C18" s="18">
        <v>208.34</v>
      </c>
      <c r="D18" s="18">
        <v>205.64</v>
      </c>
      <c r="E18" s="18">
        <v>202.43</v>
      </c>
      <c r="F18" s="19">
        <v>209.54</v>
      </c>
      <c r="G18" s="18">
        <f t="shared" si="0"/>
        <v>3.5123252482339495</v>
      </c>
      <c r="H18" s="18">
        <f t="shared" si="1"/>
        <v>-27.212727525357792</v>
      </c>
      <c r="I18" s="20"/>
    </row>
    <row r="19" spans="1:9" x14ac:dyDescent="0.2">
      <c r="A19" s="12" t="s">
        <v>18</v>
      </c>
      <c r="B19" s="13">
        <v>287.64666666666665</v>
      </c>
      <c r="C19" s="14" t="s">
        <v>8</v>
      </c>
      <c r="D19" s="14">
        <v>144.53</v>
      </c>
      <c r="E19" s="14">
        <v>179.25</v>
      </c>
      <c r="F19" s="15">
        <v>169.98</v>
      </c>
      <c r="G19" s="14">
        <f t="shared" si="0"/>
        <v>-5.1715481171548134</v>
      </c>
      <c r="H19" s="14">
        <f t="shared" si="1"/>
        <v>-40.906667902751053</v>
      </c>
    </row>
    <row r="20" spans="1:9" x14ac:dyDescent="0.2">
      <c r="A20" s="12" t="s">
        <v>19</v>
      </c>
      <c r="B20" s="13" t="s">
        <v>8</v>
      </c>
      <c r="C20" s="14" t="s">
        <v>8</v>
      </c>
      <c r="D20" s="14" t="s">
        <v>8</v>
      </c>
      <c r="E20" s="14">
        <v>225</v>
      </c>
      <c r="F20" s="15">
        <v>222.5</v>
      </c>
      <c r="G20" s="14">
        <f t="shared" si="0"/>
        <v>-1.1111111111111143</v>
      </c>
      <c r="H20" s="14" t="s">
        <v>8</v>
      </c>
    </row>
    <row r="21" spans="1:9" x14ac:dyDescent="0.2">
      <c r="A21" s="12" t="s">
        <v>20</v>
      </c>
      <c r="B21" s="13">
        <v>290.59007228587598</v>
      </c>
      <c r="C21" s="14">
        <v>223.28482424393403</v>
      </c>
      <c r="D21" s="14">
        <v>208.97371197871266</v>
      </c>
      <c r="E21" s="14">
        <v>212.93132389935661</v>
      </c>
      <c r="F21" s="15" t="s">
        <v>8</v>
      </c>
      <c r="G21" s="14" t="s">
        <v>8</v>
      </c>
      <c r="H21" s="14" t="s">
        <v>8</v>
      </c>
    </row>
    <row r="22" spans="1:9" x14ac:dyDescent="0.2">
      <c r="A22" s="12" t="s">
        <v>21</v>
      </c>
      <c r="B22" s="13">
        <v>324.5</v>
      </c>
      <c r="C22" s="14">
        <v>255</v>
      </c>
      <c r="D22" s="14">
        <v>253</v>
      </c>
      <c r="E22" s="14">
        <v>253</v>
      </c>
      <c r="F22" s="15">
        <v>250</v>
      </c>
      <c r="G22" s="14">
        <f t="shared" si="0"/>
        <v>-1.1857707509881408</v>
      </c>
      <c r="H22" s="14">
        <f t="shared" si="1"/>
        <v>-22.95839753466872</v>
      </c>
    </row>
    <row r="23" spans="1:9" x14ac:dyDescent="0.2">
      <c r="A23" s="12" t="s">
        <v>22</v>
      </c>
      <c r="B23" s="13">
        <v>276.40666666666669</v>
      </c>
      <c r="C23" s="14" t="s">
        <v>8</v>
      </c>
      <c r="D23" s="14">
        <v>204.34666666666666</v>
      </c>
      <c r="E23" s="14">
        <v>190.80250000000001</v>
      </c>
      <c r="F23" s="15">
        <v>190.11500000000001</v>
      </c>
      <c r="G23" s="14">
        <f t="shared" si="0"/>
        <v>-0.36032022641212791</v>
      </c>
      <c r="H23" s="14">
        <f t="shared" si="1"/>
        <v>-31.219097465087685</v>
      </c>
    </row>
    <row r="24" spans="1:9" x14ac:dyDescent="0.2">
      <c r="A24" s="12" t="s">
        <v>23</v>
      </c>
      <c r="B24" s="13">
        <v>355</v>
      </c>
      <c r="C24" s="14">
        <v>217.28</v>
      </c>
      <c r="D24" s="14" t="s">
        <v>8</v>
      </c>
      <c r="E24" s="14">
        <v>225.42</v>
      </c>
      <c r="F24" s="15">
        <v>230.9</v>
      </c>
      <c r="G24" s="14">
        <f t="shared" si="0"/>
        <v>2.4310176559311572</v>
      </c>
      <c r="H24" s="14">
        <f t="shared" si="1"/>
        <v>-34.957746478873233</v>
      </c>
    </row>
    <row r="25" spans="1:9" x14ac:dyDescent="0.2">
      <c r="A25" s="12" t="s">
        <v>24</v>
      </c>
      <c r="B25" s="13">
        <v>316.10000000000002</v>
      </c>
      <c r="C25" s="14">
        <v>199.74</v>
      </c>
      <c r="D25" s="14" t="s">
        <v>8</v>
      </c>
      <c r="E25" s="14">
        <v>212.85</v>
      </c>
      <c r="F25" s="15">
        <v>316.10000000000002</v>
      </c>
      <c r="G25" s="14">
        <f>((F25*100)/E25)-100</f>
        <v>48.508339206013659</v>
      </c>
      <c r="H25" s="14">
        <f t="shared" si="1"/>
        <v>0</v>
      </c>
    </row>
    <row r="26" spans="1:9" x14ac:dyDescent="0.2">
      <c r="A26" s="12" t="s">
        <v>25</v>
      </c>
      <c r="B26" s="13">
        <v>279</v>
      </c>
      <c r="C26" s="14" t="s">
        <v>8</v>
      </c>
      <c r="D26" s="14">
        <v>233</v>
      </c>
      <c r="E26" s="14">
        <v>234</v>
      </c>
      <c r="F26" s="15">
        <v>236</v>
      </c>
      <c r="G26" s="14">
        <f t="shared" si="0"/>
        <v>0.85470085470085166</v>
      </c>
      <c r="H26" s="14">
        <f t="shared" si="1"/>
        <v>-15.412186379928315</v>
      </c>
    </row>
    <row r="27" spans="1:9" x14ac:dyDescent="0.2">
      <c r="A27" s="12" t="s">
        <v>26</v>
      </c>
      <c r="B27" s="13" t="s">
        <v>8</v>
      </c>
      <c r="C27" s="14">
        <v>234.68</v>
      </c>
      <c r="D27" s="14">
        <v>234.08</v>
      </c>
      <c r="E27" s="14">
        <v>234.05</v>
      </c>
      <c r="F27" s="15" t="s">
        <v>8</v>
      </c>
      <c r="G27" s="14" t="s">
        <v>8</v>
      </c>
      <c r="H27" s="14" t="s">
        <v>8</v>
      </c>
    </row>
    <row r="28" spans="1:9" x14ac:dyDescent="0.2">
      <c r="A28" s="22" t="s">
        <v>27</v>
      </c>
      <c r="B28" s="22"/>
      <c r="C28" s="22"/>
      <c r="D28" s="22"/>
      <c r="E28" s="22"/>
      <c r="F28" s="22"/>
      <c r="G28" s="22"/>
      <c r="H28" s="22"/>
    </row>
    <row r="29" spans="1:9" x14ac:dyDescent="0.2">
      <c r="A29" s="23" t="s">
        <v>28</v>
      </c>
      <c r="B29" s="24">
        <v>259.2</v>
      </c>
      <c r="C29" s="14">
        <v>184.9</v>
      </c>
      <c r="D29" s="14">
        <v>181.3</v>
      </c>
      <c r="E29" s="14">
        <v>179.9</v>
      </c>
      <c r="F29" s="25">
        <v>179.9</v>
      </c>
      <c r="G29" s="14">
        <f>((F29*100)/E29)-100</f>
        <v>0</v>
      </c>
      <c r="H29" s="14">
        <f>((F29*100)/B29)-100</f>
        <v>-30.59413580246914</v>
      </c>
    </row>
    <row r="30" spans="1:9" x14ac:dyDescent="0.2">
      <c r="A30" s="12" t="s">
        <v>6</v>
      </c>
      <c r="B30" s="13">
        <v>273.55</v>
      </c>
      <c r="C30" s="14">
        <v>187.64600000000002</v>
      </c>
      <c r="D30" s="14">
        <v>187.64600000000002</v>
      </c>
      <c r="E30" s="14">
        <v>185.6</v>
      </c>
      <c r="F30" s="15">
        <v>186.114</v>
      </c>
      <c r="G30" s="14">
        <f t="shared" ref="G30:G41" si="2">((F30*100)/E30)-100</f>
        <v>0.27693965517242702</v>
      </c>
      <c r="H30" s="14">
        <f t="shared" ref="H30:H41" si="3">((F30*100)/B30)-100</f>
        <v>-31.963443611771154</v>
      </c>
    </row>
    <row r="31" spans="1:9" x14ac:dyDescent="0.2">
      <c r="A31" s="12" t="s">
        <v>9</v>
      </c>
      <c r="B31" s="13">
        <v>282</v>
      </c>
      <c r="C31" s="14" t="s">
        <v>8</v>
      </c>
      <c r="D31" s="14">
        <v>213</v>
      </c>
      <c r="E31" s="14">
        <v>200</v>
      </c>
      <c r="F31" s="15">
        <v>193</v>
      </c>
      <c r="G31" s="14">
        <f t="shared" si="2"/>
        <v>-3.5</v>
      </c>
      <c r="H31" s="14">
        <f t="shared" si="3"/>
        <v>-31.560283687943269</v>
      </c>
    </row>
    <row r="32" spans="1:9" x14ac:dyDescent="0.2">
      <c r="A32" s="12" t="s">
        <v>10</v>
      </c>
      <c r="B32" s="13">
        <v>265.82</v>
      </c>
      <c r="C32" s="14">
        <v>176.52</v>
      </c>
      <c r="D32" s="14">
        <v>208.66</v>
      </c>
      <c r="E32" s="14">
        <v>194.97</v>
      </c>
      <c r="F32" s="15">
        <v>192.8</v>
      </c>
      <c r="G32" s="14">
        <f t="shared" si="2"/>
        <v>-1.1129917423193376</v>
      </c>
      <c r="H32" s="14">
        <f t="shared" si="3"/>
        <v>-27.469716349409367</v>
      </c>
    </row>
    <row r="33" spans="1:9" x14ac:dyDescent="0.2">
      <c r="A33" s="12" t="s">
        <v>11</v>
      </c>
      <c r="B33" s="13">
        <v>329</v>
      </c>
      <c r="C33" s="14" t="s">
        <v>8</v>
      </c>
      <c r="D33" s="14">
        <v>199</v>
      </c>
      <c r="E33" s="14">
        <v>199</v>
      </c>
      <c r="F33" s="15">
        <v>199</v>
      </c>
      <c r="G33" s="14">
        <f>((F33*100)/E33)-100</f>
        <v>0</v>
      </c>
      <c r="H33" s="14">
        <f>((F33*100)/B33)-100</f>
        <v>-39.513677811550153</v>
      </c>
    </row>
    <row r="34" spans="1:9" x14ac:dyDescent="0.2">
      <c r="A34" s="12" t="s">
        <v>29</v>
      </c>
      <c r="B34" s="13">
        <v>329.33333333333331</v>
      </c>
      <c r="C34" s="14" t="s">
        <v>8</v>
      </c>
      <c r="D34" s="14">
        <v>237</v>
      </c>
      <c r="E34" s="14">
        <v>235.33333333333334</v>
      </c>
      <c r="F34" s="15">
        <v>231.66666666666666</v>
      </c>
      <c r="G34" s="14">
        <f t="shared" si="2"/>
        <v>-1.5580736543909524</v>
      </c>
      <c r="H34" s="14">
        <f t="shared" si="3"/>
        <v>-29.655870445344135</v>
      </c>
    </row>
    <row r="35" spans="1:9" x14ac:dyDescent="0.2">
      <c r="A35" s="12" t="s">
        <v>16</v>
      </c>
      <c r="B35" s="13">
        <v>204.91</v>
      </c>
      <c r="C35" s="14">
        <v>213.69</v>
      </c>
      <c r="D35" s="14">
        <v>198.74</v>
      </c>
      <c r="E35" s="14">
        <v>170.31</v>
      </c>
      <c r="F35" s="15">
        <v>170.45</v>
      </c>
      <c r="G35" s="14">
        <f t="shared" si="2"/>
        <v>8.220304151252833E-2</v>
      </c>
      <c r="H35" s="14">
        <f t="shared" si="3"/>
        <v>-16.817139231857894</v>
      </c>
    </row>
    <row r="36" spans="1:9" s="21" customFormat="1" x14ac:dyDescent="0.2">
      <c r="A36" s="16" t="s">
        <v>17</v>
      </c>
      <c r="B36" s="17">
        <v>263.14</v>
      </c>
      <c r="C36" s="18">
        <v>195.65</v>
      </c>
      <c r="D36" s="18">
        <v>176.7</v>
      </c>
      <c r="E36" s="18">
        <v>175.71</v>
      </c>
      <c r="F36" s="19">
        <v>184.9</v>
      </c>
      <c r="G36" s="18">
        <f t="shared" si="2"/>
        <v>5.2302088668829327</v>
      </c>
      <c r="H36" s="18">
        <f t="shared" si="3"/>
        <v>-29.733221859086413</v>
      </c>
      <c r="I36" s="20"/>
    </row>
    <row r="37" spans="1:9" x14ac:dyDescent="0.2">
      <c r="A37" s="12" t="s">
        <v>18</v>
      </c>
      <c r="B37" s="13">
        <v>285.04333333333335</v>
      </c>
      <c r="C37" s="14" t="s">
        <v>8</v>
      </c>
      <c r="D37" s="14" t="s">
        <v>8</v>
      </c>
      <c r="E37" s="14" t="s">
        <v>8</v>
      </c>
      <c r="F37" s="15">
        <v>157.66</v>
      </c>
      <c r="G37" s="14" t="s">
        <v>8</v>
      </c>
      <c r="H37" s="14">
        <f t="shared" si="3"/>
        <v>-44.689111597067118</v>
      </c>
    </row>
    <row r="38" spans="1:9" x14ac:dyDescent="0.2">
      <c r="A38" s="12" t="s">
        <v>30</v>
      </c>
      <c r="B38" s="13">
        <v>294</v>
      </c>
      <c r="C38" s="14" t="s">
        <v>8</v>
      </c>
      <c r="D38" s="14">
        <v>221.5</v>
      </c>
      <c r="E38" s="14">
        <v>217</v>
      </c>
      <c r="F38" s="15">
        <v>214.5</v>
      </c>
      <c r="G38" s="14">
        <f t="shared" si="2"/>
        <v>-1.1520737327188897</v>
      </c>
      <c r="H38" s="14">
        <f t="shared" si="3"/>
        <v>-27.040816326530617</v>
      </c>
    </row>
    <row r="39" spans="1:9" x14ac:dyDescent="0.2">
      <c r="A39" s="12" t="s">
        <v>20</v>
      </c>
      <c r="B39" s="13">
        <v>297.82291449504123</v>
      </c>
      <c r="C39" s="14">
        <v>203.21686999886973</v>
      </c>
      <c r="D39" s="14">
        <v>200.25691608937009</v>
      </c>
      <c r="E39" s="14">
        <v>204.19332140672643</v>
      </c>
      <c r="F39" s="15" t="s">
        <v>8</v>
      </c>
      <c r="G39" s="14" t="s">
        <v>8</v>
      </c>
      <c r="H39" s="14" t="s">
        <v>8</v>
      </c>
    </row>
    <row r="40" spans="1:9" x14ac:dyDescent="0.2">
      <c r="A40" s="12" t="s">
        <v>21</v>
      </c>
      <c r="B40" s="13">
        <v>310</v>
      </c>
      <c r="C40" s="14">
        <v>233</v>
      </c>
      <c r="D40" s="14">
        <v>233</v>
      </c>
      <c r="E40" s="14">
        <v>226</v>
      </c>
      <c r="F40" s="15">
        <v>222</v>
      </c>
      <c r="G40" s="14">
        <f t="shared" si="2"/>
        <v>-1.7699115044247833</v>
      </c>
      <c r="H40" s="14">
        <f t="shared" si="3"/>
        <v>-28.387096774193552</v>
      </c>
    </row>
    <row r="41" spans="1:9" x14ac:dyDescent="0.2">
      <c r="A41" s="12" t="s">
        <v>22</v>
      </c>
      <c r="B41" s="13">
        <v>272.48999999999995</v>
      </c>
      <c r="C41" s="14" t="s">
        <v>8</v>
      </c>
      <c r="D41" s="14">
        <v>174.25666666666666</v>
      </c>
      <c r="E41" s="14">
        <v>171.345</v>
      </c>
      <c r="F41" s="15">
        <v>172.03</v>
      </c>
      <c r="G41" s="14">
        <f t="shared" si="2"/>
        <v>0.39977822521812811</v>
      </c>
      <c r="H41" s="14">
        <f t="shared" si="3"/>
        <v>-36.867407978274422</v>
      </c>
    </row>
    <row r="42" spans="1:9" x14ac:dyDescent="0.2">
      <c r="A42" s="12" t="s">
        <v>24</v>
      </c>
      <c r="B42" s="13" t="s">
        <v>8</v>
      </c>
      <c r="C42" s="14">
        <v>150.66</v>
      </c>
      <c r="D42" s="14" t="s">
        <v>8</v>
      </c>
      <c r="E42" s="14">
        <v>149.6</v>
      </c>
      <c r="F42" s="15" t="s">
        <v>8</v>
      </c>
      <c r="G42" s="14" t="s">
        <v>8</v>
      </c>
      <c r="H42" s="14" t="s">
        <v>8</v>
      </c>
    </row>
    <row r="43" spans="1:9" x14ac:dyDescent="0.2">
      <c r="A43" s="22" t="s">
        <v>31</v>
      </c>
      <c r="B43" s="22"/>
      <c r="C43" s="22"/>
      <c r="D43" s="22"/>
      <c r="E43" s="22"/>
      <c r="F43" s="22"/>
      <c r="G43" s="22"/>
      <c r="H43" s="22"/>
    </row>
    <row r="44" spans="1:9" x14ac:dyDescent="0.2">
      <c r="A44" s="23" t="s">
        <v>28</v>
      </c>
      <c r="B44" s="24">
        <v>238.6</v>
      </c>
      <c r="C44" s="14">
        <v>175.1</v>
      </c>
      <c r="D44" s="14">
        <v>171.3</v>
      </c>
      <c r="E44" s="14">
        <v>170.3</v>
      </c>
      <c r="F44" s="25">
        <v>170.3</v>
      </c>
      <c r="G44" s="14">
        <f>((F44*100)/E44)-100</f>
        <v>0</v>
      </c>
      <c r="H44" s="14">
        <f>((F44*100)/B44)-100</f>
        <v>-28.625314333612735</v>
      </c>
    </row>
    <row r="45" spans="1:9" x14ac:dyDescent="0.2">
      <c r="A45" s="12" t="s">
        <v>6</v>
      </c>
      <c r="B45" s="13">
        <v>291.44</v>
      </c>
      <c r="C45" s="14">
        <v>177.25</v>
      </c>
      <c r="D45" s="14">
        <v>177.25</v>
      </c>
      <c r="E45" s="14">
        <v>175.54333333333332</v>
      </c>
      <c r="F45" s="15">
        <v>175.54333333333332</v>
      </c>
      <c r="G45" s="14">
        <f t="shared" ref="G45:G62" si="4">((F45*100)/E45)-100</f>
        <v>0</v>
      </c>
      <c r="H45" s="14">
        <f t="shared" ref="H45:H62" si="5">((F45*100)/B45)-100</f>
        <v>-39.766904565834025</v>
      </c>
    </row>
    <row r="46" spans="1:9" x14ac:dyDescent="0.2">
      <c r="A46" s="12" t="s">
        <v>9</v>
      </c>
      <c r="B46" s="13">
        <v>264.75</v>
      </c>
      <c r="C46" s="14" t="s">
        <v>8</v>
      </c>
      <c r="D46" s="14">
        <v>195.5</v>
      </c>
      <c r="E46" s="14">
        <v>184.83333333333334</v>
      </c>
      <c r="F46" s="15">
        <v>183.25</v>
      </c>
      <c r="G46" s="14">
        <f t="shared" si="4"/>
        <v>-0.85662759242561037</v>
      </c>
      <c r="H46" s="14">
        <f t="shared" si="5"/>
        <v>-30.78375826251181</v>
      </c>
    </row>
    <row r="47" spans="1:9" x14ac:dyDescent="0.2">
      <c r="A47" s="12" t="s">
        <v>10</v>
      </c>
      <c r="B47" s="13">
        <v>233.94</v>
      </c>
      <c r="C47" s="14">
        <v>159.06</v>
      </c>
      <c r="D47" s="14">
        <v>189.06</v>
      </c>
      <c r="E47" s="14">
        <v>163.94</v>
      </c>
      <c r="F47" s="15">
        <v>158.86000000000001</v>
      </c>
      <c r="G47" s="14">
        <f t="shared" si="4"/>
        <v>-3.0986946443820784</v>
      </c>
      <c r="H47" s="14">
        <f t="shared" si="5"/>
        <v>-32.093699239121136</v>
      </c>
    </row>
    <row r="48" spans="1:9" x14ac:dyDescent="0.2">
      <c r="A48" s="12" t="s">
        <v>11</v>
      </c>
      <c r="B48" s="13">
        <v>343.33333333333331</v>
      </c>
      <c r="C48" s="14" t="s">
        <v>8</v>
      </c>
      <c r="D48" s="14">
        <v>200</v>
      </c>
      <c r="E48" s="14">
        <v>175</v>
      </c>
      <c r="F48" s="15">
        <v>200</v>
      </c>
      <c r="G48" s="14">
        <f t="shared" si="4"/>
        <v>14.285714285714292</v>
      </c>
      <c r="H48" s="14">
        <f t="shared" si="5"/>
        <v>-41.747572815533978</v>
      </c>
    </row>
    <row r="49" spans="1:9" x14ac:dyDescent="0.2">
      <c r="A49" s="12" t="s">
        <v>12</v>
      </c>
      <c r="B49" s="13">
        <v>308.53000000000003</v>
      </c>
      <c r="C49" s="14">
        <v>230.59</v>
      </c>
      <c r="D49" s="14">
        <v>230.03000000000003</v>
      </c>
      <c r="E49" s="14">
        <v>229.45999999999998</v>
      </c>
      <c r="F49" s="15">
        <v>225.21999999999997</v>
      </c>
      <c r="G49" s="14">
        <f t="shared" si="4"/>
        <v>-1.8478166129172848</v>
      </c>
      <c r="H49" s="14">
        <f t="shared" si="5"/>
        <v>-27.002236411370063</v>
      </c>
    </row>
    <row r="50" spans="1:9" x14ac:dyDescent="0.2">
      <c r="A50" s="12" t="s">
        <v>13</v>
      </c>
      <c r="B50" s="13">
        <v>266.41333333333336</v>
      </c>
      <c r="C50" s="14" t="s">
        <v>8</v>
      </c>
      <c r="D50" s="14">
        <v>199.08</v>
      </c>
      <c r="E50" s="14">
        <v>197.83</v>
      </c>
      <c r="F50" s="15">
        <v>197.58</v>
      </c>
      <c r="G50" s="14">
        <f t="shared" si="4"/>
        <v>-0.12637112672497608</v>
      </c>
      <c r="H50" s="14">
        <f t="shared" si="5"/>
        <v>-25.837045192933289</v>
      </c>
    </row>
    <row r="51" spans="1:9" x14ac:dyDescent="0.2">
      <c r="A51" s="12" t="s">
        <v>14</v>
      </c>
      <c r="B51" s="13" t="s">
        <v>8</v>
      </c>
      <c r="C51" s="14">
        <v>182.4</v>
      </c>
      <c r="D51" s="14" t="s">
        <v>8</v>
      </c>
      <c r="E51" s="14">
        <v>157.9</v>
      </c>
      <c r="F51" s="15" t="s">
        <v>8</v>
      </c>
      <c r="G51" s="14" t="s">
        <v>8</v>
      </c>
      <c r="H51" s="14" t="s">
        <v>8</v>
      </c>
    </row>
    <row r="52" spans="1:9" x14ac:dyDescent="0.2">
      <c r="A52" s="12" t="s">
        <v>29</v>
      </c>
      <c r="B52" s="13">
        <v>253.66666666666666</v>
      </c>
      <c r="C52" s="14" t="s">
        <v>8</v>
      </c>
      <c r="D52" s="14">
        <v>225.66666666666666</v>
      </c>
      <c r="E52" s="14">
        <v>224</v>
      </c>
      <c r="F52" s="15">
        <v>221.66666666666666</v>
      </c>
      <c r="G52" s="14">
        <f t="shared" si="4"/>
        <v>-1.0416666666666714</v>
      </c>
      <c r="H52" s="14">
        <f t="shared" si="5"/>
        <v>-12.61498028909331</v>
      </c>
    </row>
    <row r="53" spans="1:9" x14ac:dyDescent="0.2">
      <c r="A53" s="12" t="s">
        <v>15</v>
      </c>
      <c r="B53" s="13">
        <v>303.60000000000002</v>
      </c>
      <c r="C53" s="14" t="s">
        <v>8</v>
      </c>
      <c r="D53" s="14">
        <v>214</v>
      </c>
      <c r="E53" s="14">
        <v>203.8</v>
      </c>
      <c r="F53" s="15">
        <v>202.8</v>
      </c>
      <c r="G53" s="14">
        <f t="shared" si="4"/>
        <v>-0.49067713444553362</v>
      </c>
      <c r="H53" s="14">
        <f t="shared" si="5"/>
        <v>-33.201581027667984</v>
      </c>
    </row>
    <row r="54" spans="1:9" x14ac:dyDescent="0.2">
      <c r="A54" s="12" t="s">
        <v>16</v>
      </c>
      <c r="B54" s="13">
        <v>211.19</v>
      </c>
      <c r="C54" s="14">
        <v>146.71</v>
      </c>
      <c r="D54" s="14">
        <v>172.99</v>
      </c>
      <c r="E54" s="14" t="s">
        <v>8</v>
      </c>
      <c r="F54" s="15">
        <v>151.24</v>
      </c>
      <c r="G54" s="14" t="s">
        <v>8</v>
      </c>
      <c r="H54" s="14">
        <f t="shared" si="5"/>
        <v>-28.386760736777305</v>
      </c>
    </row>
    <row r="55" spans="1:9" s="21" customFormat="1" x14ac:dyDescent="0.2">
      <c r="A55" s="16" t="s">
        <v>17</v>
      </c>
      <c r="B55" s="17">
        <v>223.29</v>
      </c>
      <c r="C55" s="18">
        <v>159.83000000000001</v>
      </c>
      <c r="D55" s="18">
        <v>153.68</v>
      </c>
      <c r="E55" s="18">
        <v>148.04</v>
      </c>
      <c r="F55" s="19">
        <v>160.49</v>
      </c>
      <c r="G55" s="18">
        <f t="shared" si="4"/>
        <v>8.4098892191299655</v>
      </c>
      <c r="H55" s="18">
        <f t="shared" si="5"/>
        <v>-28.124860047471898</v>
      </c>
      <c r="I55" s="20"/>
    </row>
    <row r="56" spans="1:9" x14ac:dyDescent="0.2">
      <c r="A56" s="12" t="s">
        <v>30</v>
      </c>
      <c r="B56" s="13">
        <v>270.5</v>
      </c>
      <c r="C56" s="14" t="s">
        <v>8</v>
      </c>
      <c r="D56" s="14">
        <v>209</v>
      </c>
      <c r="E56" s="14">
        <v>206.5</v>
      </c>
      <c r="F56" s="15">
        <v>204</v>
      </c>
      <c r="G56" s="14">
        <f t="shared" si="4"/>
        <v>-1.2106537530266337</v>
      </c>
      <c r="H56" s="14">
        <f t="shared" si="5"/>
        <v>-24.584103512014792</v>
      </c>
    </row>
    <row r="57" spans="1:9" x14ac:dyDescent="0.2">
      <c r="A57" s="12" t="s">
        <v>19</v>
      </c>
      <c r="B57" s="13">
        <v>262.5</v>
      </c>
      <c r="C57" s="14" t="s">
        <v>8</v>
      </c>
      <c r="D57" s="14" t="s">
        <v>8</v>
      </c>
      <c r="E57" s="14" t="s">
        <v>8</v>
      </c>
      <c r="F57" s="15">
        <v>168</v>
      </c>
      <c r="G57" s="14" t="s">
        <v>8</v>
      </c>
      <c r="H57" s="14">
        <f t="shared" si="5"/>
        <v>-36</v>
      </c>
    </row>
    <row r="58" spans="1:9" x14ac:dyDescent="0.2">
      <c r="A58" s="12" t="s">
        <v>20</v>
      </c>
      <c r="B58" s="13">
        <v>256.34043711894623</v>
      </c>
      <c r="C58" s="14">
        <v>175.76759924987368</v>
      </c>
      <c r="D58" s="14">
        <v>172.95958159379731</v>
      </c>
      <c r="E58" s="14">
        <v>172.0006806444047</v>
      </c>
      <c r="F58" s="15" t="s">
        <v>8</v>
      </c>
      <c r="G58" s="14" t="s">
        <v>8</v>
      </c>
      <c r="H58" s="14" t="s">
        <v>8</v>
      </c>
    </row>
    <row r="59" spans="1:9" x14ac:dyDescent="0.2">
      <c r="A59" s="12" t="s">
        <v>21</v>
      </c>
      <c r="B59" s="13">
        <v>295</v>
      </c>
      <c r="C59" s="14">
        <v>223</v>
      </c>
      <c r="D59" s="14">
        <v>223</v>
      </c>
      <c r="E59" s="14">
        <v>222</v>
      </c>
      <c r="F59" s="15">
        <v>220</v>
      </c>
      <c r="G59" s="14">
        <f t="shared" si="4"/>
        <v>-0.90090090090090769</v>
      </c>
      <c r="H59" s="14">
        <f t="shared" si="5"/>
        <v>-25.423728813559322</v>
      </c>
    </row>
    <row r="60" spans="1:9" x14ac:dyDescent="0.2">
      <c r="A60" s="12" t="s">
        <v>22</v>
      </c>
      <c r="B60" s="13">
        <v>269.04000000000002</v>
      </c>
      <c r="C60" s="14" t="s">
        <v>8</v>
      </c>
      <c r="D60" s="14">
        <v>168.89</v>
      </c>
      <c r="E60" s="14">
        <v>176.37</v>
      </c>
      <c r="F60" s="15">
        <v>157.76</v>
      </c>
      <c r="G60" s="14">
        <f t="shared" si="4"/>
        <v>-10.551681124907873</v>
      </c>
      <c r="H60" s="14">
        <f t="shared" si="5"/>
        <v>-41.361879274457337</v>
      </c>
    </row>
    <row r="61" spans="1:9" x14ac:dyDescent="0.2">
      <c r="A61" s="12" t="s">
        <v>24</v>
      </c>
      <c r="B61" s="13" t="s">
        <v>8</v>
      </c>
      <c r="C61" s="14">
        <v>128.61000000000001</v>
      </c>
      <c r="D61" s="14" t="s">
        <v>8</v>
      </c>
      <c r="E61" s="14" t="s">
        <v>8</v>
      </c>
      <c r="F61" s="15" t="s">
        <v>8</v>
      </c>
      <c r="G61" s="14" t="s">
        <v>8</v>
      </c>
      <c r="H61" s="14" t="s">
        <v>8</v>
      </c>
    </row>
    <row r="62" spans="1:9" x14ac:dyDescent="0.2">
      <c r="A62" s="12" t="s">
        <v>25</v>
      </c>
      <c r="B62" s="13">
        <v>234.5</v>
      </c>
      <c r="C62" s="14" t="s">
        <v>8</v>
      </c>
      <c r="D62" s="14">
        <v>190</v>
      </c>
      <c r="E62" s="14">
        <v>187</v>
      </c>
      <c r="F62" s="15">
        <v>177</v>
      </c>
      <c r="G62" s="14">
        <f t="shared" si="4"/>
        <v>-5.347593582887697</v>
      </c>
      <c r="H62" s="14">
        <f t="shared" si="5"/>
        <v>-24.520255863539447</v>
      </c>
    </row>
    <row r="63" spans="1:9" x14ac:dyDescent="0.2">
      <c r="A63" s="22" t="s">
        <v>32</v>
      </c>
      <c r="B63" s="22"/>
      <c r="C63" s="22"/>
      <c r="D63" s="22"/>
      <c r="E63" s="22"/>
      <c r="F63" s="22"/>
      <c r="G63" s="22"/>
      <c r="H63" s="22"/>
    </row>
    <row r="64" spans="1:9" x14ac:dyDescent="0.2">
      <c r="A64" s="12" t="s">
        <v>7</v>
      </c>
      <c r="B64" s="24">
        <v>333.44</v>
      </c>
      <c r="C64" s="14" t="s">
        <v>8</v>
      </c>
      <c r="D64" s="14">
        <v>261</v>
      </c>
      <c r="E64" s="14">
        <v>212.85</v>
      </c>
      <c r="F64" s="25">
        <v>224.51</v>
      </c>
      <c r="G64" s="14">
        <f>((F64*100)/E64)-100</f>
        <v>5.4780361757105993</v>
      </c>
      <c r="H64" s="14">
        <f>((F64*100)/B64)-100</f>
        <v>-32.668546065259122</v>
      </c>
    </row>
    <row r="65" spans="1:10" x14ac:dyDescent="0.2">
      <c r="A65" s="12" t="s">
        <v>9</v>
      </c>
      <c r="B65" s="13">
        <v>283.25</v>
      </c>
      <c r="C65" s="14" t="s">
        <v>8</v>
      </c>
      <c r="D65" s="14" t="s">
        <v>8</v>
      </c>
      <c r="E65" s="14">
        <v>200.75</v>
      </c>
      <c r="F65" s="15">
        <v>201.5</v>
      </c>
      <c r="G65" s="14">
        <f t="shared" ref="G65" si="6">((F65*100)/E65)-100</f>
        <v>0.37359900373598975</v>
      </c>
      <c r="H65" s="14">
        <f t="shared" ref="H65" si="7">((F65*100)/B65)-100</f>
        <v>-28.861429832303614</v>
      </c>
    </row>
    <row r="66" spans="1:10" x14ac:dyDescent="0.2">
      <c r="A66" s="12" t="s">
        <v>10</v>
      </c>
      <c r="B66" s="13" t="s">
        <v>8</v>
      </c>
      <c r="C66" s="14">
        <v>147.33000000000001</v>
      </c>
      <c r="D66" s="14" t="s">
        <v>8</v>
      </c>
      <c r="E66" s="14" t="s">
        <v>8</v>
      </c>
      <c r="F66" s="15" t="s">
        <v>8</v>
      </c>
      <c r="G66" s="14" t="s">
        <v>8</v>
      </c>
      <c r="H66" s="14" t="s">
        <v>8</v>
      </c>
    </row>
    <row r="67" spans="1:10" x14ac:dyDescent="0.2">
      <c r="A67" s="12" t="s">
        <v>20</v>
      </c>
      <c r="B67" s="13">
        <v>230.60002808044624</v>
      </c>
      <c r="C67" s="14">
        <v>144.1663379674161</v>
      </c>
      <c r="D67" s="14">
        <v>147.72675138780568</v>
      </c>
      <c r="E67" s="14">
        <v>145.55672573249754</v>
      </c>
      <c r="F67" s="15" t="s">
        <v>8</v>
      </c>
      <c r="G67" s="14" t="s">
        <v>8</v>
      </c>
      <c r="H67" s="14" t="s">
        <v>8</v>
      </c>
    </row>
    <row r="68" spans="1:10" x14ac:dyDescent="0.2">
      <c r="A68" s="26" t="s">
        <v>33</v>
      </c>
      <c r="B68" s="26"/>
      <c r="C68" s="26"/>
      <c r="D68" s="26"/>
      <c r="E68" s="26"/>
      <c r="F68" s="26"/>
      <c r="G68" s="26"/>
      <c r="H68" s="26"/>
    </row>
    <row r="69" spans="1:10" x14ac:dyDescent="0.2">
      <c r="A69" s="27" t="s">
        <v>10</v>
      </c>
      <c r="B69" s="28">
        <v>566.38</v>
      </c>
      <c r="C69" s="14">
        <v>428.26</v>
      </c>
      <c r="D69" s="14" t="s">
        <v>8</v>
      </c>
      <c r="E69" s="14" t="s">
        <v>8</v>
      </c>
      <c r="F69" s="15" t="s">
        <v>8</v>
      </c>
      <c r="G69" s="29" t="s">
        <v>8</v>
      </c>
      <c r="H69" s="29" t="s">
        <v>8</v>
      </c>
    </row>
    <row r="70" spans="1:10" x14ac:dyDescent="0.2">
      <c r="A70" s="27" t="s">
        <v>34</v>
      </c>
      <c r="B70" s="28">
        <v>539.76</v>
      </c>
      <c r="C70" s="14">
        <v>378.6</v>
      </c>
      <c r="D70" s="14">
        <v>410.53</v>
      </c>
      <c r="E70" s="14">
        <v>424.31</v>
      </c>
      <c r="F70" s="15">
        <v>386.5</v>
      </c>
      <c r="G70" s="29">
        <f>((F70*100)/E70)-100</f>
        <v>-8.9109377577714355</v>
      </c>
      <c r="H70" s="29">
        <f>((F70*100)/B70)-100</f>
        <v>-28.394101081962347</v>
      </c>
    </row>
    <row r="71" spans="1:10" x14ac:dyDescent="0.2">
      <c r="A71" s="30" t="s">
        <v>17</v>
      </c>
      <c r="B71" s="31">
        <v>628.82000000000005</v>
      </c>
      <c r="C71" s="18">
        <v>416.78</v>
      </c>
      <c r="D71" s="32">
        <v>438.12</v>
      </c>
      <c r="E71" s="32">
        <v>428.31</v>
      </c>
      <c r="F71" s="33">
        <v>429.9</v>
      </c>
      <c r="G71" s="29">
        <f>((F71*100)/E71)-100</f>
        <v>0.37122644813335626</v>
      </c>
      <c r="H71" s="29">
        <f>((F71*100)/B71)-100</f>
        <v>-31.633853885054549</v>
      </c>
      <c r="I71" s="34"/>
      <c r="J71" s="20"/>
    </row>
    <row r="72" spans="1:10" x14ac:dyDescent="0.2">
      <c r="A72" s="27" t="s">
        <v>20</v>
      </c>
      <c r="B72" s="13">
        <v>586.71</v>
      </c>
      <c r="C72" s="14">
        <v>457.02</v>
      </c>
      <c r="D72" s="14">
        <v>464.51</v>
      </c>
      <c r="E72" s="14">
        <v>468.17</v>
      </c>
      <c r="F72" s="35">
        <v>461.67</v>
      </c>
      <c r="G72" s="29">
        <f>((F72*100)/E72)-100</f>
        <v>-1.38838456116369</v>
      </c>
      <c r="H72" s="29">
        <f>((F72*100)/B72)-100</f>
        <v>-21.312062177225556</v>
      </c>
    </row>
    <row r="73" spans="1:10" ht="2.1" customHeight="1" x14ac:dyDescent="0.2">
      <c r="A73" s="36"/>
      <c r="B73" s="36"/>
      <c r="C73" s="36"/>
      <c r="D73" s="36"/>
      <c r="E73" s="36"/>
      <c r="F73" s="36"/>
      <c r="G73" s="36"/>
      <c r="H73" s="36"/>
    </row>
    <row r="74" spans="1:10" x14ac:dyDescent="0.2">
      <c r="A74" s="37" t="s">
        <v>35</v>
      </c>
      <c r="B74" s="38"/>
      <c r="C74" s="38"/>
      <c r="D74" s="39"/>
      <c r="E74" s="39"/>
      <c r="F74" s="39"/>
      <c r="G74" s="39"/>
      <c r="H74" s="37"/>
    </row>
    <row r="75" spans="1:10" x14ac:dyDescent="0.2">
      <c r="A75" s="37" t="s">
        <v>36</v>
      </c>
      <c r="B75" s="40"/>
      <c r="C75" s="40"/>
      <c r="D75" s="41"/>
      <c r="E75" s="41"/>
      <c r="F75" s="41"/>
      <c r="G75" s="41"/>
      <c r="H75" s="37"/>
    </row>
    <row r="76" spans="1:10" x14ac:dyDescent="0.2">
      <c r="A76" s="37" t="s">
        <v>37</v>
      </c>
      <c r="B76" s="42"/>
      <c r="C76" s="42"/>
      <c r="D76" s="42"/>
      <c r="E76" s="42"/>
      <c r="F76" s="42"/>
      <c r="G76" s="42"/>
      <c r="H76" s="42"/>
    </row>
    <row r="77" spans="1:10" x14ac:dyDescent="0.2">
      <c r="A77" s="42"/>
      <c r="B77" s="42"/>
      <c r="C77" s="43"/>
      <c r="D77" s="43"/>
      <c r="E77" s="43"/>
      <c r="F77" s="44"/>
      <c r="G77" s="42"/>
      <c r="H77" s="42"/>
    </row>
    <row r="78" spans="1:10" x14ac:dyDescent="0.2">
      <c r="A78" s="42"/>
      <c r="B78" s="42"/>
      <c r="C78" s="43"/>
      <c r="D78" s="44"/>
      <c r="E78" s="42" t="s">
        <v>38</v>
      </c>
      <c r="F78" s="42"/>
      <c r="G78" s="42"/>
      <c r="H78" s="42"/>
    </row>
    <row r="83" spans="4:5" x14ac:dyDescent="0.2">
      <c r="D83" s="20"/>
    </row>
    <row r="84" spans="4:5" x14ac:dyDescent="0.2">
      <c r="E84" s="20"/>
    </row>
  </sheetData>
  <mergeCells count="10">
    <mergeCell ref="A28:H28"/>
    <mergeCell ref="A43:H43"/>
    <mergeCell ref="A63:H63"/>
    <mergeCell ref="A68:H68"/>
    <mergeCell ref="A2:H2"/>
    <mergeCell ref="A5:A6"/>
    <mergeCell ref="B5:C5"/>
    <mergeCell ref="D5:F5"/>
    <mergeCell ref="G5:H5"/>
    <mergeCell ref="A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52_3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2024-01-29T12:36:24Z</dcterms:created>
  <dcterms:modified xsi:type="dcterms:W3CDTF">2024-01-29T12:36:53Z</dcterms:modified>
</cp:coreProperties>
</file>