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3\spalis\"/>
    </mc:Choice>
  </mc:AlternateContent>
  <xr:revisionPtr revIDLastSave="0" documentId="8_{E80869FC-BB8E-4597-A2F1-D45A09693457}" xr6:coauthVersionLast="47" xr6:coauthVersionMax="47" xr10:uidLastSave="{00000000-0000-0000-0000-000000000000}"/>
  <bookViews>
    <workbookView xWindow="-120" yWindow="-120" windowWidth="29040" windowHeight="17640" xr2:uid="{0F4F3C08-1F96-4B0A-840D-5E8D62E06F02}"/>
  </bookViews>
  <sheets>
    <sheet name="36_39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G78" i="1"/>
  <c r="H77" i="1"/>
  <c r="G77" i="1"/>
  <c r="H75" i="1"/>
  <c r="G75" i="1"/>
  <c r="H74" i="1"/>
  <c r="G74" i="1"/>
  <c r="H72" i="1"/>
  <c r="G72" i="1"/>
  <c r="G71" i="1"/>
  <c r="H69" i="1"/>
  <c r="G69" i="1"/>
  <c r="H68" i="1"/>
  <c r="G68" i="1"/>
  <c r="G67" i="1"/>
  <c r="H65" i="1"/>
  <c r="G65" i="1"/>
  <c r="H64" i="1"/>
  <c r="G64" i="1"/>
  <c r="H63" i="1"/>
  <c r="G63" i="1"/>
  <c r="H62" i="1"/>
  <c r="G62" i="1"/>
  <c r="H61" i="1"/>
  <c r="G61" i="1"/>
  <c r="H59" i="1"/>
  <c r="G59" i="1"/>
  <c r="H58" i="1"/>
  <c r="G58" i="1"/>
  <c r="H57" i="1"/>
  <c r="G57" i="1"/>
  <c r="H55" i="1"/>
  <c r="G55" i="1"/>
  <c r="H54" i="1"/>
  <c r="G54" i="1"/>
  <c r="H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4" i="1"/>
  <c r="G44" i="1"/>
  <c r="H43" i="1"/>
  <c r="G43" i="1"/>
  <c r="H42" i="1"/>
  <c r="G42" i="1"/>
  <c r="H41" i="1"/>
  <c r="G41" i="1"/>
  <c r="H39" i="1"/>
  <c r="G39" i="1"/>
  <c r="H38" i="1"/>
  <c r="G38" i="1"/>
  <c r="H37" i="1"/>
  <c r="G37" i="1"/>
  <c r="H35" i="1"/>
  <c r="G35" i="1"/>
  <c r="H34" i="1"/>
  <c r="G34" i="1"/>
  <c r="H33" i="1"/>
  <c r="G33" i="1"/>
  <c r="H32" i="1"/>
  <c r="G32" i="1"/>
  <c r="H30" i="1"/>
  <c r="G30" i="1"/>
  <c r="H29" i="1"/>
  <c r="G29" i="1"/>
  <c r="H26" i="1"/>
  <c r="G26" i="1"/>
  <c r="H25" i="1"/>
  <c r="G25" i="1"/>
  <c r="H24" i="1"/>
  <c r="G24" i="1"/>
  <c r="H23" i="1"/>
  <c r="G23" i="1"/>
  <c r="H22" i="1"/>
  <c r="G22" i="1"/>
  <c r="H21" i="1"/>
  <c r="G21" i="1"/>
  <c r="H19" i="1"/>
  <c r="G19" i="1"/>
  <c r="H18" i="1"/>
  <c r="G18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<sst xmlns="http://schemas.openxmlformats.org/spreadsheetml/2006/main" count="130" uniqueCount="44">
  <si>
    <t>Grūdų ir rapsų vidutinės kainos (augintojų) ES šalyse, EUR/t</t>
  </si>
  <si>
    <t xml:space="preserve">                    Data
Valstybė</t>
  </si>
  <si>
    <t>Pokytis, %</t>
  </si>
  <si>
    <t>39 sav. 
(09 26–10 02)</t>
  </si>
  <si>
    <t>36 sav. 
(09 04–10)</t>
  </si>
  <si>
    <t>37 sav. 
(09 11–17)</t>
  </si>
  <si>
    <t>38 sav. 
(09 18–24)</t>
  </si>
  <si>
    <t>39 sav. 
(09 25–10 01)</t>
  </si>
  <si>
    <t>savaitės*</t>
  </si>
  <si>
    <t>metų**</t>
  </si>
  <si>
    <t>Maistiniai kviečiai</t>
  </si>
  <si>
    <t>Bulgarija</t>
  </si>
  <si>
    <t>Čekija</t>
  </si>
  <si>
    <t>-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</si>
  <si>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</si>
  <si>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</si>
  <si>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</si>
  <si>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</si>
  <si>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</si>
  <si>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</si>
  <si>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</si>
  <si>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</si>
  <si>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</si>
  <si>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</si>
  <si>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</si>
  <si>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</si>
  <si>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</si>
  <si>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</si>
  <si>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</si>
  <si>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</si>
  <si>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</si>
  <si>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</si>
  <si>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</si>
  <si>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</si>
  <si>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</si>
  <si>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</si>
  <si>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</si>
  <si>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</si>
  <si>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</si>
  <si>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</si>
  <si>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2023 m. 39 savaitę su  38 savaite</t>
  </si>
  <si>
    <t>** lyginant 2023 m. 39 savaitę su 2022 m. 39 savaite</t>
  </si>
  <si>
    <t>Pastaba: Lietuvos maistinių ir pašarinių kviečių, pašarinių miežių, maistinių rugių ir rapsų 36, 37 ir 38 savaičių kainos patikslintos  2023-10-09</t>
  </si>
  <si>
    <t>Šaltiniai ŽŪDC (LŽŪMPRIS), EK, AMI, ZSRIR, LVAEI, 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</si>
</sst>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10" xfId="0" applyNumberFormat="1" applyFont="1" applyBorder="1" applyAlignment="1">
      <alignment horizontal="right" vertical="center" indent="2"/>
    </xf>
    <xf numFmtId="2" fontId="1" fillId="0" borderId="10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0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horizontal="right" vertical="center" indent="2"/>
    </xf>
    <xf numFmtId="2" fontId="3" fillId="0" borderId="13" xfId="0" applyNumberFormat="1" applyFont="1" applyBorder="1" applyAlignment="1">
      <alignment horizontal="right" vertical="center" indent="2"/>
    </xf>
    <xf numFmtId="2" fontId="6" fillId="0" borderId="15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16" xfId="0" applyNumberFormat="1" applyFont="1" applyBorder="1" applyAlignment="1">
      <alignment horizontal="right" vertical="center" indent="2"/>
    </xf>
    <xf numFmtId="2" fontId="7" fillId="0" borderId="17" xfId="0" applyNumberFormat="1" applyFont="1" applyBorder="1" applyAlignment="1">
      <alignment horizontal="right" vertical="center" indent="2"/>
    </xf>
    <xf numFmtId="2" fontId="7" fillId="0" borderId="18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8" fillId="0" borderId="0" xfId="0" applyNumberFormat="1" applyFont="1" applyAlignment="1">
      <alignment vertical="center"/>
    </xf>
    <xf numFmtId="2" fontId="7" fillId="0" borderId="19" xfId="0" applyNumberFormat="1" applyFont="1" applyBorder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9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20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20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660B6C-2ABC-49B5-BD5A-4030E2463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47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471B5-523D-439F-84CA-583989600266}">
  <dimension ref="A2:J90"/>
  <sheetViews>
    <sheetView showGridLines="0" tabSelected="1" zoomScale="115" zoomScaleNormal="115" workbookViewId="0">
      <selection activeCell="J75" sqref="J75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2022</v>
      </c>
      <c r="C5" s="5">
        <v>2023</v>
      </c>
      <c r="D5" s="5"/>
      <c r="E5" s="5"/>
      <c r="F5" s="6"/>
      <c r="G5" s="7" t="s">
        <v>2</v>
      </c>
      <c r="H5" s="5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310.19</v>
      </c>
      <c r="C8" s="15">
        <v>201.9628571428571</v>
      </c>
      <c r="D8" s="15">
        <v>199.40714285714284</v>
      </c>
      <c r="E8" s="15">
        <v>199.77142857142857</v>
      </c>
      <c r="F8" s="16">
        <v>199.40571428571431</v>
      </c>
      <c r="G8" s="15">
        <f t="shared" ref="G8:G26" si="0">((F8*100)/E8)-100</f>
        <v>-0.18306636155605815</v>
      </c>
      <c r="H8" s="15">
        <f t="shared" ref="H8:H26" si="1">((F8*100)/B8)-100</f>
        <v>-35.714976535119021</v>
      </c>
    </row>
    <row r="9" spans="1:8" x14ac:dyDescent="0.2">
      <c r="A9" s="13" t="s">
        <v>12</v>
      </c>
      <c r="B9" s="14">
        <v>344.17</v>
      </c>
      <c r="C9" s="15" t="s">
        <v>13</v>
      </c>
      <c r="D9" s="15">
        <v>213.05</v>
      </c>
      <c r="E9" s="15">
        <v>217.07</v>
      </c>
      <c r="F9" s="16">
        <v>228.32</v>
      </c>
      <c r="G9" s="15">
        <f t="shared" si="0"/>
        <v>5.1826599714377863</v>
      </c>
      <c r="H9" s="15">
        <f t="shared" si="1"/>
        <v>-33.660690937618043</v>
      </c>
    </row>
    <row r="10" spans="1:8" x14ac:dyDescent="0.2">
      <c r="A10" s="13" t="s">
        <v>14</v>
      </c>
      <c r="B10" s="14">
        <v>342.5</v>
      </c>
      <c r="C10" s="15">
        <v>243</v>
      </c>
      <c r="D10" s="15">
        <v>233.5</v>
      </c>
      <c r="E10" s="15">
        <v>234.75</v>
      </c>
      <c r="F10" s="16">
        <v>234.5</v>
      </c>
      <c r="G10" s="15">
        <f t="shared" si="0"/>
        <v>-0.10649627263045147</v>
      </c>
      <c r="H10" s="15">
        <f t="shared" si="1"/>
        <v>-31.532846715328461</v>
      </c>
    </row>
    <row r="11" spans="1:8" x14ac:dyDescent="0.2">
      <c r="A11" s="13" t="s">
        <v>15</v>
      </c>
      <c r="B11" s="14">
        <v>329.98</v>
      </c>
      <c r="C11" s="15">
        <v>238.16</v>
      </c>
      <c r="D11" s="15">
        <v>223.87</v>
      </c>
      <c r="E11" s="15">
        <v>217.37</v>
      </c>
      <c r="F11" s="16">
        <v>219.66</v>
      </c>
      <c r="G11" s="15">
        <f t="shared" si="0"/>
        <v>1.0535032433178486</v>
      </c>
      <c r="H11" s="15">
        <f t="shared" si="1"/>
        <v>-33.432329232074679</v>
      </c>
    </row>
    <row r="12" spans="1:8" x14ac:dyDescent="0.2">
      <c r="A12" s="13" t="s">
        <v>16</v>
      </c>
      <c r="B12" s="14">
        <v>370</v>
      </c>
      <c r="C12" s="15">
        <v>275</v>
      </c>
      <c r="D12" s="15">
        <v>275</v>
      </c>
      <c r="E12" s="15">
        <v>275</v>
      </c>
      <c r="F12" s="16">
        <v>270</v>
      </c>
      <c r="G12" s="15">
        <f t="shared" si="0"/>
        <v>-1.818181818181813</v>
      </c>
      <c r="H12" s="15">
        <f t="shared" si="1"/>
        <v>-27.027027027027032</v>
      </c>
    </row>
    <row r="13" spans="1:8" x14ac:dyDescent="0.2">
      <c r="A13" s="13" t="s">
        <v>17</v>
      </c>
      <c r="B13" s="14">
        <v>364.97777777777782</v>
      </c>
      <c r="C13" s="15">
        <v>254.37000000000003</v>
      </c>
      <c r="D13" s="15">
        <v>254.346</v>
      </c>
      <c r="E13" s="15">
        <v>255.52600000000001</v>
      </c>
      <c r="F13" s="16">
        <v>255.82999999999998</v>
      </c>
      <c r="G13" s="15">
        <f t="shared" si="0"/>
        <v>0.11897028091074446</v>
      </c>
      <c r="H13" s="15">
        <f t="shared" si="1"/>
        <v>-29.905321480759866</v>
      </c>
    </row>
    <row r="14" spans="1:8" x14ac:dyDescent="0.2">
      <c r="A14" s="13" t="s">
        <v>18</v>
      </c>
      <c r="B14" s="14">
        <v>348</v>
      </c>
      <c r="C14" s="15">
        <v>216.26333333333332</v>
      </c>
      <c r="D14" s="15">
        <v>224.25333333333333</v>
      </c>
      <c r="E14" s="15">
        <v>233.86</v>
      </c>
      <c r="F14" s="16">
        <v>233.16499999999999</v>
      </c>
      <c r="G14" s="15">
        <f t="shared" si="0"/>
        <v>-0.29718635080817535</v>
      </c>
      <c r="H14" s="15">
        <f t="shared" si="1"/>
        <v>-32.9985632183908</v>
      </c>
    </row>
    <row r="15" spans="1:8" x14ac:dyDescent="0.2">
      <c r="A15" s="13" t="s">
        <v>19</v>
      </c>
      <c r="B15" s="14">
        <v>324.185</v>
      </c>
      <c r="C15" s="15">
        <v>196.7</v>
      </c>
      <c r="D15" s="15">
        <v>204.14999999999998</v>
      </c>
      <c r="E15" s="15">
        <v>192.14999999999998</v>
      </c>
      <c r="F15" s="16">
        <v>195.7</v>
      </c>
      <c r="G15" s="15">
        <f>((F15*100)/E15)-100</f>
        <v>1.8475149622690736</v>
      </c>
      <c r="H15" s="15">
        <f>((F15*100)/B15)-100</f>
        <v>-39.633234110153154</v>
      </c>
    </row>
    <row r="16" spans="1:8" x14ac:dyDescent="0.2">
      <c r="A16" s="13" t="s">
        <v>20</v>
      </c>
      <c r="B16" s="14">
        <v>357.14545454545453</v>
      </c>
      <c r="C16" s="15">
        <v>226.91818181818181</v>
      </c>
      <c r="D16" s="15">
        <v>225.73636363636362</v>
      </c>
      <c r="E16" s="15">
        <v>225.32727272727271</v>
      </c>
      <c r="F16" s="16">
        <v>224.96363636363637</v>
      </c>
      <c r="G16" s="15">
        <f t="shared" si="0"/>
        <v>-0.16138142499798391</v>
      </c>
      <c r="H16" s="15">
        <f t="shared" si="1"/>
        <v>-37.010639922618743</v>
      </c>
    </row>
    <row r="17" spans="1:9" x14ac:dyDescent="0.2">
      <c r="A17" s="13" t="s">
        <v>21</v>
      </c>
      <c r="B17" s="14">
        <v>282.93794949225895</v>
      </c>
      <c r="C17" s="15">
        <v>175.68</v>
      </c>
      <c r="D17" s="15">
        <v>186.77</v>
      </c>
      <c r="E17" s="15">
        <v>188.44</v>
      </c>
      <c r="F17" s="16" t="s">
        <v>13</v>
      </c>
      <c r="G17" s="15" t="s">
        <v>13</v>
      </c>
      <c r="H17" s="15" t="s">
        <v>13</v>
      </c>
    </row>
    <row r="18" spans="1:9" s="22" customFormat="1" x14ac:dyDescent="0.2">
      <c r="A18" s="17" t="s">
        <v>22</v>
      </c>
      <c r="B18" s="18">
        <v>321.99</v>
      </c>
      <c r="C18" s="19">
        <v>219.58</v>
      </c>
      <c r="D18" s="19">
        <v>223.64</v>
      </c>
      <c r="E18" s="19">
        <v>223.33</v>
      </c>
      <c r="F18" s="20">
        <v>217.23</v>
      </c>
      <c r="G18" s="19">
        <f t="shared" si="0"/>
        <v>-2.7313840505082254</v>
      </c>
      <c r="H18" s="19">
        <f t="shared" si="1"/>
        <v>-32.535171899748448</v>
      </c>
      <c r="I18" s="21"/>
    </row>
    <row r="19" spans="1:9" x14ac:dyDescent="0.2">
      <c r="A19" s="13" t="s">
        <v>23</v>
      </c>
      <c r="B19" s="14">
        <v>328.22666666666669</v>
      </c>
      <c r="C19" s="15">
        <v>179.76000000000002</v>
      </c>
      <c r="D19" s="15">
        <v>179.11</v>
      </c>
      <c r="E19" s="15">
        <v>182.88666666666666</v>
      </c>
      <c r="F19" s="16">
        <v>168.4366666666667</v>
      </c>
      <c r="G19" s="15">
        <f t="shared" si="0"/>
        <v>-7.9010680567199927</v>
      </c>
      <c r="H19" s="15">
        <f t="shared" si="1"/>
        <v>-48.682820814884025</v>
      </c>
    </row>
    <row r="20" spans="1:9" x14ac:dyDescent="0.2">
      <c r="A20" s="13" t="s">
        <v>24</v>
      </c>
      <c r="B20" s="14">
        <v>351</v>
      </c>
      <c r="C20" s="15" t="s">
        <v>13</v>
      </c>
      <c r="D20" s="15">
        <v>222.5</v>
      </c>
      <c r="E20" s="15" t="s">
        <v>13</v>
      </c>
      <c r="F20" s="16" t="s">
        <v>13</v>
      </c>
      <c r="G20" s="15" t="s">
        <v>13</v>
      </c>
      <c r="H20" s="15" t="s">
        <v>13</v>
      </c>
    </row>
    <row r="21" spans="1:9" x14ac:dyDescent="0.2">
      <c r="A21" s="13" t="s">
        <v>25</v>
      </c>
      <c r="B21" s="14">
        <v>317.04556801917255</v>
      </c>
      <c r="C21" s="15">
        <v>212.4336558442418</v>
      </c>
      <c r="D21" s="15">
        <v>205.93968878307976</v>
      </c>
      <c r="E21" s="15">
        <v>210.77273257345732</v>
      </c>
      <c r="F21" s="16">
        <v>211.16511162512671</v>
      </c>
      <c r="G21" s="15">
        <f t="shared" si="0"/>
        <v>0.18616215052041696</v>
      </c>
      <c r="H21" s="15">
        <f t="shared" si="1"/>
        <v>-33.395974293399675</v>
      </c>
    </row>
    <row r="22" spans="1:9" x14ac:dyDescent="0.2">
      <c r="A22" s="13" t="s">
        <v>26</v>
      </c>
      <c r="B22" s="14">
        <v>385.5</v>
      </c>
      <c r="C22" s="15">
        <v>267</v>
      </c>
      <c r="D22" s="15">
        <v>267.5</v>
      </c>
      <c r="E22" s="15">
        <v>267.5</v>
      </c>
      <c r="F22" s="16">
        <v>266.5</v>
      </c>
      <c r="G22" s="15">
        <f t="shared" si="0"/>
        <v>-0.37383177570093551</v>
      </c>
      <c r="H22" s="15">
        <f t="shared" si="1"/>
        <v>-30.869001297016865</v>
      </c>
    </row>
    <row r="23" spans="1:9" x14ac:dyDescent="0.2">
      <c r="A23" s="13" t="s">
        <v>27</v>
      </c>
      <c r="B23" s="14">
        <v>313.77</v>
      </c>
      <c r="C23" s="15">
        <v>200.03499999999997</v>
      </c>
      <c r="D23" s="15">
        <v>201.9975</v>
      </c>
      <c r="E23" s="15">
        <v>198.80500000000001</v>
      </c>
      <c r="F23" s="16">
        <v>204.4975</v>
      </c>
      <c r="G23" s="15">
        <f t="shared" si="0"/>
        <v>2.8633585674404571</v>
      </c>
      <c r="H23" s="15">
        <f t="shared" si="1"/>
        <v>-34.825668483283934</v>
      </c>
    </row>
    <row r="24" spans="1:9" x14ac:dyDescent="0.2">
      <c r="A24" s="13" t="s">
        <v>28</v>
      </c>
      <c r="B24" s="14">
        <v>364.69</v>
      </c>
      <c r="C24" s="15">
        <v>218.81</v>
      </c>
      <c r="D24" s="15">
        <v>220.86</v>
      </c>
      <c r="E24" s="15">
        <v>226.28</v>
      </c>
      <c r="F24" s="16">
        <v>214.96</v>
      </c>
      <c r="G24" s="15">
        <f t="shared" si="0"/>
        <v>-5.0026515821106585</v>
      </c>
      <c r="H24" s="15">
        <f t="shared" si="1"/>
        <v>-41.056787956894894</v>
      </c>
    </row>
    <row r="25" spans="1:9" x14ac:dyDescent="0.2">
      <c r="A25" s="13" t="s">
        <v>29</v>
      </c>
      <c r="B25" s="14">
        <v>333.9</v>
      </c>
      <c r="C25" s="15">
        <v>213.4</v>
      </c>
      <c r="D25" s="15">
        <v>190.83</v>
      </c>
      <c r="E25" s="15">
        <v>214.14</v>
      </c>
      <c r="F25" s="16">
        <v>199.56</v>
      </c>
      <c r="G25" s="15">
        <f>((F25*100)/E25)-100</f>
        <v>-6.8086298683104474</v>
      </c>
      <c r="H25" s="15">
        <f t="shared" si="1"/>
        <v>-40.233602875112304</v>
      </c>
    </row>
    <row r="26" spans="1:9" x14ac:dyDescent="0.2">
      <c r="A26" s="13" t="s">
        <v>30</v>
      </c>
      <c r="B26" s="14">
        <v>320</v>
      </c>
      <c r="C26" s="15">
        <v>225</v>
      </c>
      <c r="D26" s="15">
        <v>232</v>
      </c>
      <c r="E26" s="15">
        <v>229</v>
      </c>
      <c r="F26" s="16">
        <v>233</v>
      </c>
      <c r="G26" s="15">
        <f t="shared" si="0"/>
        <v>1.7467248908296966</v>
      </c>
      <c r="H26" s="15">
        <f t="shared" si="1"/>
        <v>-27.1875</v>
      </c>
    </row>
    <row r="27" spans="1:9" x14ac:dyDescent="0.2">
      <c r="A27" s="13" t="s">
        <v>31</v>
      </c>
      <c r="B27" s="14">
        <v>336.67</v>
      </c>
      <c r="C27" s="15">
        <v>238.04</v>
      </c>
      <c r="D27" s="15">
        <v>240.13</v>
      </c>
      <c r="E27" s="15">
        <v>244.18</v>
      </c>
      <c r="F27" s="16" t="s">
        <v>13</v>
      </c>
      <c r="G27" s="15" t="s">
        <v>13</v>
      </c>
      <c r="H27" s="15" t="s">
        <v>13</v>
      </c>
    </row>
    <row r="28" spans="1:9" x14ac:dyDescent="0.2">
      <c r="A28" s="23" t="s">
        <v>32</v>
      </c>
      <c r="B28" s="23"/>
      <c r="C28" s="23"/>
      <c r="D28" s="23"/>
      <c r="E28" s="23"/>
      <c r="F28" s="23"/>
      <c r="G28" s="23"/>
      <c r="H28" s="23"/>
    </row>
    <row r="29" spans="1:9" x14ac:dyDescent="0.2">
      <c r="A29" s="24" t="s">
        <v>33</v>
      </c>
      <c r="B29" s="25">
        <v>304.39999999999998</v>
      </c>
      <c r="C29" s="15">
        <v>191.4</v>
      </c>
      <c r="D29" s="15">
        <v>190.3</v>
      </c>
      <c r="E29" s="15">
        <v>192.3</v>
      </c>
      <c r="F29" s="26">
        <v>193</v>
      </c>
      <c r="G29" s="15">
        <f>((F29*100)/E29)-100</f>
        <v>0.36401456058241877</v>
      </c>
      <c r="H29" s="15">
        <f>((F29*100)/B29)-100</f>
        <v>-36.596583442838366</v>
      </c>
    </row>
    <row r="30" spans="1:9" x14ac:dyDescent="0.2">
      <c r="A30" s="13" t="s">
        <v>11</v>
      </c>
      <c r="B30" s="14">
        <v>307.63333333333333</v>
      </c>
      <c r="C30" s="15">
        <v>193.19714285714284</v>
      </c>
      <c r="D30" s="15">
        <v>187.64400000000001</v>
      </c>
      <c r="E30" s="15">
        <v>187.64400000000001</v>
      </c>
      <c r="F30" s="16">
        <v>187.13399999999999</v>
      </c>
      <c r="G30" s="15">
        <f t="shared" ref="G30:G44" si="2">((F30*100)/E30)-100</f>
        <v>-0.27179126430903011</v>
      </c>
      <c r="H30" s="15">
        <f t="shared" ref="H30:H44" si="3">((F30*100)/B30)-100</f>
        <v>-39.169790876584685</v>
      </c>
    </row>
    <row r="31" spans="1:9" x14ac:dyDescent="0.2">
      <c r="A31" s="13" t="s">
        <v>12</v>
      </c>
      <c r="B31" s="14" t="s">
        <v>13</v>
      </c>
      <c r="C31" s="15" t="s">
        <v>13</v>
      </c>
      <c r="D31" s="15">
        <v>169.91</v>
      </c>
      <c r="E31" s="15">
        <v>163.29</v>
      </c>
      <c r="F31" s="16" t="s">
        <v>13</v>
      </c>
      <c r="G31" s="15" t="s">
        <v>13</v>
      </c>
      <c r="H31" s="15" t="s">
        <v>13</v>
      </c>
    </row>
    <row r="32" spans="1:9" x14ac:dyDescent="0.2">
      <c r="A32" s="13" t="s">
        <v>14</v>
      </c>
      <c r="B32" s="14">
        <v>329.5</v>
      </c>
      <c r="C32" s="15">
        <v>210.25</v>
      </c>
      <c r="D32" s="15">
        <v>187.5</v>
      </c>
      <c r="E32" s="15">
        <v>198.75</v>
      </c>
      <c r="F32" s="16">
        <v>198.83333333333334</v>
      </c>
      <c r="G32" s="15">
        <f t="shared" si="2"/>
        <v>4.1928721174016914E-2</v>
      </c>
      <c r="H32" s="15">
        <f t="shared" si="3"/>
        <v>-39.656044511886691</v>
      </c>
    </row>
    <row r="33" spans="1:9" x14ac:dyDescent="0.2">
      <c r="A33" s="13" t="s">
        <v>15</v>
      </c>
      <c r="B33" s="14">
        <v>313.72000000000003</v>
      </c>
      <c r="C33" s="15">
        <v>198.05</v>
      </c>
      <c r="D33" s="15">
        <v>212.24</v>
      </c>
      <c r="E33" s="15">
        <v>197.56</v>
      </c>
      <c r="F33" s="16">
        <v>194.87</v>
      </c>
      <c r="G33" s="15">
        <f t="shared" si="2"/>
        <v>-1.3616116622798131</v>
      </c>
      <c r="H33" s="15">
        <f t="shared" si="3"/>
        <v>-37.884100471758259</v>
      </c>
    </row>
    <row r="34" spans="1:9" x14ac:dyDescent="0.2">
      <c r="A34" s="13" t="s">
        <v>16</v>
      </c>
      <c r="B34" s="14">
        <v>335</v>
      </c>
      <c r="C34" s="15">
        <v>222.5</v>
      </c>
      <c r="D34" s="15">
        <v>222.5</v>
      </c>
      <c r="E34" s="15">
        <v>214</v>
      </c>
      <c r="F34" s="16">
        <v>209</v>
      </c>
      <c r="G34" s="15">
        <f>((F34*100)/E34)-100</f>
        <v>-2.3364485981308434</v>
      </c>
      <c r="H34" s="15">
        <f>((F34*100)/B34)-100</f>
        <v>-37.611940298507463</v>
      </c>
    </row>
    <row r="35" spans="1:9" x14ac:dyDescent="0.2">
      <c r="A35" s="13" t="s">
        <v>34</v>
      </c>
      <c r="B35" s="14">
        <v>353.33333333333331</v>
      </c>
      <c r="C35" s="15">
        <v>241.66666666666666</v>
      </c>
      <c r="D35" s="15">
        <v>238</v>
      </c>
      <c r="E35" s="15">
        <v>238.66666666666666</v>
      </c>
      <c r="F35" s="16">
        <v>238.33333333333334</v>
      </c>
      <c r="G35" s="15">
        <f t="shared" si="2"/>
        <v>-0.13966480446926255</v>
      </c>
      <c r="H35" s="15">
        <f t="shared" si="3"/>
        <v>-32.547169811320742</v>
      </c>
    </row>
    <row r="36" spans="1:9" x14ac:dyDescent="0.2">
      <c r="A36" s="13" t="s">
        <v>21</v>
      </c>
      <c r="B36" s="14">
        <v>261.77921697966434</v>
      </c>
      <c r="C36" s="15">
        <v>159.69999999999999</v>
      </c>
      <c r="D36" s="15">
        <v>177.47</v>
      </c>
      <c r="E36" s="15">
        <v>184.13</v>
      </c>
      <c r="F36" s="16" t="s">
        <v>13</v>
      </c>
      <c r="G36" s="15" t="s">
        <v>13</v>
      </c>
      <c r="H36" s="15" t="s">
        <v>13</v>
      </c>
    </row>
    <row r="37" spans="1:9" s="22" customFormat="1" x14ac:dyDescent="0.2">
      <c r="A37" s="17" t="s">
        <v>22</v>
      </c>
      <c r="B37" s="18">
        <v>292.86</v>
      </c>
      <c r="C37" s="19">
        <v>178.82</v>
      </c>
      <c r="D37" s="19">
        <v>180.22</v>
      </c>
      <c r="E37" s="19">
        <v>183.19</v>
      </c>
      <c r="F37" s="20">
        <v>178.2</v>
      </c>
      <c r="G37" s="19">
        <f t="shared" si="2"/>
        <v>-2.7239478137452835</v>
      </c>
      <c r="H37" s="19">
        <f t="shared" si="3"/>
        <v>-39.151813153042411</v>
      </c>
      <c r="I37" s="21"/>
    </row>
    <row r="38" spans="1:9" x14ac:dyDescent="0.2">
      <c r="A38" s="13" t="s">
        <v>23</v>
      </c>
      <c r="B38" s="14">
        <v>327.28666666666669</v>
      </c>
      <c r="C38" s="15">
        <v>159.745</v>
      </c>
      <c r="D38" s="15">
        <v>156.42500000000001</v>
      </c>
      <c r="E38" s="15">
        <v>155.22666666666669</v>
      </c>
      <c r="F38" s="16">
        <v>153.81</v>
      </c>
      <c r="G38" s="15">
        <f t="shared" si="2"/>
        <v>-0.91264387562276283</v>
      </c>
      <c r="H38" s="15">
        <f t="shared" si="3"/>
        <v>-53.004501660114478</v>
      </c>
    </row>
    <row r="39" spans="1:9" x14ac:dyDescent="0.2">
      <c r="A39" s="13" t="s">
        <v>35</v>
      </c>
      <c r="B39" s="14">
        <v>353.5</v>
      </c>
      <c r="C39" s="15">
        <v>228</v>
      </c>
      <c r="D39" s="15">
        <v>224</v>
      </c>
      <c r="E39" s="15">
        <v>229</v>
      </c>
      <c r="F39" s="16">
        <v>230.5</v>
      </c>
      <c r="G39" s="15">
        <f t="shared" si="2"/>
        <v>0.6550218340611309</v>
      </c>
      <c r="H39" s="15">
        <f t="shared" si="3"/>
        <v>-34.794908062234796</v>
      </c>
    </row>
    <row r="40" spans="1:9" x14ac:dyDescent="0.2">
      <c r="A40" s="13" t="s">
        <v>24</v>
      </c>
      <c r="B40" s="14" t="s">
        <v>13</v>
      </c>
      <c r="C40" s="15">
        <v>177.5</v>
      </c>
      <c r="D40" s="15" t="s">
        <v>13</v>
      </c>
      <c r="E40" s="15">
        <v>169</v>
      </c>
      <c r="F40" s="16" t="s">
        <v>13</v>
      </c>
      <c r="G40" s="15" t="s">
        <v>13</v>
      </c>
      <c r="H40" s="15" t="s">
        <v>13</v>
      </c>
    </row>
    <row r="41" spans="1:9" x14ac:dyDescent="0.2">
      <c r="A41" s="13" t="s">
        <v>25</v>
      </c>
      <c r="B41" s="14">
        <v>325.99107945278439</v>
      </c>
      <c r="C41" s="15">
        <v>207.35995482200136</v>
      </c>
      <c r="D41" s="15">
        <v>200.33295380050376</v>
      </c>
      <c r="E41" s="15">
        <v>205.80575219518937</v>
      </c>
      <c r="F41" s="16">
        <v>199.03665393178611</v>
      </c>
      <c r="G41" s="15">
        <f t="shared" si="2"/>
        <v>-3.2890714623871986</v>
      </c>
      <c r="H41" s="15">
        <f t="shared" si="3"/>
        <v>-38.944140966711949</v>
      </c>
    </row>
    <row r="42" spans="1:9" x14ac:dyDescent="0.2">
      <c r="A42" s="13" t="s">
        <v>26</v>
      </c>
      <c r="B42" s="14">
        <v>370</v>
      </c>
      <c r="C42" s="15">
        <v>239</v>
      </c>
      <c r="D42" s="15">
        <v>240</v>
      </c>
      <c r="E42" s="15">
        <v>241</v>
      </c>
      <c r="F42" s="16">
        <v>237</v>
      </c>
      <c r="G42" s="15">
        <f t="shared" si="2"/>
        <v>-1.6597510373443924</v>
      </c>
      <c r="H42" s="15">
        <f t="shared" si="3"/>
        <v>-35.945945945945951</v>
      </c>
    </row>
    <row r="43" spans="1:9" x14ac:dyDescent="0.2">
      <c r="A43" s="13" t="s">
        <v>27</v>
      </c>
      <c r="B43" s="14">
        <v>312.76</v>
      </c>
      <c r="C43" s="15">
        <v>167.49333333333334</v>
      </c>
      <c r="D43" s="15">
        <v>182.31000000000003</v>
      </c>
      <c r="E43" s="15">
        <v>171.74</v>
      </c>
      <c r="F43" s="16">
        <v>181.47</v>
      </c>
      <c r="G43" s="15">
        <f t="shared" si="2"/>
        <v>5.6655409339699503</v>
      </c>
      <c r="H43" s="15">
        <f t="shared" si="3"/>
        <v>-41.977874408492134</v>
      </c>
    </row>
    <row r="44" spans="1:9" x14ac:dyDescent="0.2">
      <c r="A44" s="13" t="s">
        <v>29</v>
      </c>
      <c r="B44" s="14">
        <v>282.99</v>
      </c>
      <c r="C44" s="15">
        <v>134.21</v>
      </c>
      <c r="D44" s="15">
        <v>152.27000000000001</v>
      </c>
      <c r="E44" s="15">
        <v>145.88</v>
      </c>
      <c r="F44" s="16">
        <v>155.47</v>
      </c>
      <c r="G44" s="15">
        <f t="shared" si="2"/>
        <v>6.5738963531669867</v>
      </c>
      <c r="H44" s="15">
        <f t="shared" si="3"/>
        <v>-45.06166295628821</v>
      </c>
    </row>
    <row r="45" spans="1:9" x14ac:dyDescent="0.2">
      <c r="A45" s="23" t="s">
        <v>36</v>
      </c>
      <c r="B45" s="23"/>
      <c r="C45" s="23"/>
      <c r="D45" s="23"/>
      <c r="E45" s="23"/>
      <c r="F45" s="23"/>
      <c r="G45" s="23"/>
      <c r="H45" s="23"/>
    </row>
    <row r="46" spans="1:9" x14ac:dyDescent="0.2">
      <c r="A46" s="24" t="s">
        <v>33</v>
      </c>
      <c r="B46" s="25">
        <v>283.7</v>
      </c>
      <c r="C46" s="15">
        <v>188.9</v>
      </c>
      <c r="D46" s="15">
        <v>186.8</v>
      </c>
      <c r="E46" s="15">
        <v>189.6</v>
      </c>
      <c r="F46" s="26">
        <v>190.4</v>
      </c>
      <c r="G46" s="15">
        <f>((F46*100)/E46)-100</f>
        <v>0.42194092827004681</v>
      </c>
      <c r="H46" s="15">
        <f>((F46*100)/B46)-100</f>
        <v>-32.886852308776881</v>
      </c>
    </row>
    <row r="47" spans="1:9" x14ac:dyDescent="0.2">
      <c r="A47" s="13" t="s">
        <v>11</v>
      </c>
      <c r="B47" s="14">
        <v>287.60750000000002</v>
      </c>
      <c r="C47" s="15">
        <v>175.11750000000001</v>
      </c>
      <c r="D47" s="15">
        <v>179.80333333333331</v>
      </c>
      <c r="E47" s="15">
        <v>175.11750000000001</v>
      </c>
      <c r="F47" s="16">
        <v>175.11750000000001</v>
      </c>
      <c r="G47" s="15">
        <f t="shared" ref="G47:G65" si="4">((F47*100)/E47)-100</f>
        <v>0</v>
      </c>
      <c r="H47" s="15">
        <f t="shared" ref="H47:H65" si="5">((F47*100)/B47)-100</f>
        <v>-39.112331910676879</v>
      </c>
    </row>
    <row r="48" spans="1:9" x14ac:dyDescent="0.2">
      <c r="A48" s="13" t="s">
        <v>14</v>
      </c>
      <c r="B48" s="14">
        <v>301.66666666666669</v>
      </c>
      <c r="C48" s="15">
        <v>203</v>
      </c>
      <c r="D48" s="15">
        <v>192.5</v>
      </c>
      <c r="E48" s="15">
        <v>189.75</v>
      </c>
      <c r="F48" s="16">
        <v>185.75</v>
      </c>
      <c r="G48" s="15">
        <f t="shared" si="4"/>
        <v>-2.1080368906455931</v>
      </c>
      <c r="H48" s="15">
        <f t="shared" si="5"/>
        <v>-38.425414364640886</v>
      </c>
    </row>
    <row r="49" spans="1:9" x14ac:dyDescent="0.2">
      <c r="A49" s="13" t="s">
        <v>15</v>
      </c>
      <c r="B49" s="14">
        <v>282.02999999999997</v>
      </c>
      <c r="C49" s="15">
        <v>168.76</v>
      </c>
      <c r="D49" s="15">
        <v>188.89</v>
      </c>
      <c r="E49" s="15">
        <v>176.51</v>
      </c>
      <c r="F49" s="16">
        <v>174.7</v>
      </c>
      <c r="G49" s="15">
        <f t="shared" si="4"/>
        <v>-1.0254376522576507</v>
      </c>
      <c r="H49" s="15">
        <f t="shared" si="5"/>
        <v>-38.056235152288757</v>
      </c>
    </row>
    <row r="50" spans="1:9" x14ac:dyDescent="0.2">
      <c r="A50" s="13" t="s">
        <v>16</v>
      </c>
      <c r="B50" s="14">
        <v>307.5</v>
      </c>
      <c r="C50" s="15">
        <v>275</v>
      </c>
      <c r="D50" s="15">
        <v>275</v>
      </c>
      <c r="E50" s="15">
        <v>220</v>
      </c>
      <c r="F50" s="16">
        <v>250</v>
      </c>
      <c r="G50" s="15">
        <f t="shared" si="4"/>
        <v>13.63636363636364</v>
      </c>
      <c r="H50" s="15">
        <f t="shared" si="5"/>
        <v>-18.699186991869922</v>
      </c>
    </row>
    <row r="51" spans="1:9" x14ac:dyDescent="0.2">
      <c r="A51" s="13" t="s">
        <v>17</v>
      </c>
      <c r="B51" s="14">
        <v>338.31</v>
      </c>
      <c r="C51" s="15">
        <v>237.36999999999998</v>
      </c>
      <c r="D51" s="15">
        <v>237.55</v>
      </c>
      <c r="E51" s="15">
        <v>240.37000000000003</v>
      </c>
      <c r="F51" s="16">
        <v>241.93</v>
      </c>
      <c r="G51" s="15">
        <f t="shared" si="4"/>
        <v>0.64899945916710067</v>
      </c>
      <c r="H51" s="15">
        <f t="shared" si="5"/>
        <v>-28.488664242854185</v>
      </c>
    </row>
    <row r="52" spans="1:9" x14ac:dyDescent="0.2">
      <c r="A52" s="13" t="s">
        <v>18</v>
      </c>
      <c r="B52" s="14">
        <v>314.36</v>
      </c>
      <c r="C52" s="15">
        <v>210.93</v>
      </c>
      <c r="D52" s="15">
        <v>205.93</v>
      </c>
      <c r="E52" s="15">
        <v>214.36</v>
      </c>
      <c r="F52" s="16">
        <v>219.12333333333333</v>
      </c>
      <c r="G52" s="15">
        <f t="shared" si="4"/>
        <v>2.2221185544566708</v>
      </c>
      <c r="H52" s="15">
        <f t="shared" si="5"/>
        <v>-30.295415023115751</v>
      </c>
    </row>
    <row r="53" spans="1:9" x14ac:dyDescent="0.2">
      <c r="A53" s="13" t="s">
        <v>19</v>
      </c>
      <c r="B53" s="14">
        <v>290.97000000000003</v>
      </c>
      <c r="C53" s="15">
        <v>138.55000000000001</v>
      </c>
      <c r="D53" s="15">
        <v>137.30000000000001</v>
      </c>
      <c r="E53" s="15" t="s">
        <v>13</v>
      </c>
      <c r="F53" s="16">
        <v>140.69999999999999</v>
      </c>
      <c r="G53" s="15" t="s">
        <v>13</v>
      </c>
      <c r="H53" s="15">
        <f>((F53*100)/B53)-100</f>
        <v>-51.644499432931241</v>
      </c>
    </row>
    <row r="54" spans="1:9" x14ac:dyDescent="0.2">
      <c r="A54" s="13" t="s">
        <v>34</v>
      </c>
      <c r="B54" s="14">
        <v>341.66666666666669</v>
      </c>
      <c r="C54" s="15">
        <v>229</v>
      </c>
      <c r="D54" s="15">
        <v>227.33333333333334</v>
      </c>
      <c r="E54" s="15">
        <v>227.66666666666666</v>
      </c>
      <c r="F54" s="16">
        <v>228.33333333333334</v>
      </c>
      <c r="G54" s="15">
        <f t="shared" si="4"/>
        <v>0.29282576866765453</v>
      </c>
      <c r="H54" s="15">
        <f t="shared" si="5"/>
        <v>-33.170731707317074</v>
      </c>
    </row>
    <row r="55" spans="1:9" x14ac:dyDescent="0.2">
      <c r="A55" s="13" t="s">
        <v>20</v>
      </c>
      <c r="B55" s="14">
        <v>316.33333333333331</v>
      </c>
      <c r="C55" s="15">
        <v>199</v>
      </c>
      <c r="D55" s="15">
        <v>199</v>
      </c>
      <c r="E55" s="15">
        <v>197</v>
      </c>
      <c r="F55" s="16">
        <v>197</v>
      </c>
      <c r="G55" s="15">
        <f t="shared" si="4"/>
        <v>0</v>
      </c>
      <c r="H55" s="15">
        <f t="shared" si="5"/>
        <v>-37.723919915700733</v>
      </c>
    </row>
    <row r="56" spans="1:9" x14ac:dyDescent="0.2">
      <c r="A56" s="13" t="s">
        <v>21</v>
      </c>
      <c r="B56" s="14">
        <v>266.96508221244306</v>
      </c>
      <c r="C56" s="15">
        <v>141.66999999999999</v>
      </c>
      <c r="D56" s="15">
        <v>151.76</v>
      </c>
      <c r="E56" s="15">
        <v>158.22999999999999</v>
      </c>
      <c r="F56" s="16" t="s">
        <v>13</v>
      </c>
      <c r="G56" s="15" t="s">
        <v>13</v>
      </c>
      <c r="H56" s="15" t="s">
        <v>13</v>
      </c>
    </row>
    <row r="57" spans="1:9" s="22" customFormat="1" x14ac:dyDescent="0.2">
      <c r="A57" s="17" t="s">
        <v>22</v>
      </c>
      <c r="B57" s="18">
        <v>270.66000000000003</v>
      </c>
      <c r="C57" s="19">
        <v>160.02000000000001</v>
      </c>
      <c r="D57" s="19">
        <v>163.35</v>
      </c>
      <c r="E57" s="19">
        <v>164.04</v>
      </c>
      <c r="F57" s="20">
        <v>164.36</v>
      </c>
      <c r="G57" s="19">
        <f t="shared" si="4"/>
        <v>0.19507437210437217</v>
      </c>
      <c r="H57" s="19">
        <f t="shared" si="5"/>
        <v>-39.274366363703543</v>
      </c>
      <c r="I57" s="21"/>
    </row>
    <row r="58" spans="1:9" x14ac:dyDescent="0.2">
      <c r="A58" s="13" t="s">
        <v>23</v>
      </c>
      <c r="B58" s="14">
        <v>279.01</v>
      </c>
      <c r="C58" s="15">
        <v>129.65666666666667</v>
      </c>
      <c r="D58" s="15">
        <v>129.02500000000001</v>
      </c>
      <c r="E58" s="15">
        <v>124.755</v>
      </c>
      <c r="F58" s="16">
        <v>127.895</v>
      </c>
      <c r="G58" s="15">
        <f t="shared" si="4"/>
        <v>2.5169331890505475</v>
      </c>
      <c r="H58" s="15">
        <f t="shared" si="5"/>
        <v>-54.161141177735566</v>
      </c>
    </row>
    <row r="59" spans="1:9" x14ac:dyDescent="0.2">
      <c r="A59" s="13" t="s">
        <v>35</v>
      </c>
      <c r="B59" s="14">
        <v>329</v>
      </c>
      <c r="C59" s="15">
        <v>212</v>
      </c>
      <c r="D59" s="15">
        <v>211</v>
      </c>
      <c r="E59" s="15">
        <v>217</v>
      </c>
      <c r="F59" s="16">
        <v>218</v>
      </c>
      <c r="G59" s="15">
        <f t="shared" si="4"/>
        <v>0.46082949308755872</v>
      </c>
      <c r="H59" s="15">
        <f t="shared" si="5"/>
        <v>-33.738601823708208</v>
      </c>
    </row>
    <row r="60" spans="1:9" x14ac:dyDescent="0.2">
      <c r="A60" s="13" t="s">
        <v>24</v>
      </c>
      <c r="B60" s="14">
        <v>292.5</v>
      </c>
      <c r="C60" s="15">
        <v>161.75</v>
      </c>
      <c r="D60" s="15" t="s">
        <v>13</v>
      </c>
      <c r="E60" s="15">
        <v>162.5</v>
      </c>
      <c r="F60" s="16" t="s">
        <v>13</v>
      </c>
      <c r="G60" s="15" t="s">
        <v>13</v>
      </c>
      <c r="H60" s="15" t="s">
        <v>13</v>
      </c>
    </row>
    <row r="61" spans="1:9" x14ac:dyDescent="0.2">
      <c r="A61" s="13" t="s">
        <v>25</v>
      </c>
      <c r="B61" s="14">
        <v>271.90194055187567</v>
      </c>
      <c r="C61" s="15">
        <v>169.19689930688833</v>
      </c>
      <c r="D61" s="15">
        <v>162.3796708415278</v>
      </c>
      <c r="E61" s="15">
        <v>163.91035248284231</v>
      </c>
      <c r="F61" s="16">
        <v>164.60049726676544</v>
      </c>
      <c r="G61" s="15">
        <f t="shared" si="4"/>
        <v>0.42105014934635676</v>
      </c>
      <c r="H61" s="15">
        <f t="shared" si="5"/>
        <v>-39.463287046544039</v>
      </c>
    </row>
    <row r="62" spans="1:9" x14ac:dyDescent="0.2">
      <c r="A62" s="13" t="s">
        <v>26</v>
      </c>
      <c r="B62" s="14">
        <v>330</v>
      </c>
      <c r="C62" s="15">
        <v>228</v>
      </c>
      <c r="D62" s="15">
        <v>235</v>
      </c>
      <c r="E62" s="15">
        <v>237</v>
      </c>
      <c r="F62" s="16">
        <v>227</v>
      </c>
      <c r="G62" s="15">
        <f t="shared" si="4"/>
        <v>-4.2194092827004255</v>
      </c>
      <c r="H62" s="15">
        <f t="shared" si="5"/>
        <v>-31.212121212121218</v>
      </c>
    </row>
    <row r="63" spans="1:9" x14ac:dyDescent="0.2">
      <c r="A63" s="13" t="s">
        <v>27</v>
      </c>
      <c r="B63" s="14">
        <v>290.82249999999999</v>
      </c>
      <c r="C63" s="15">
        <v>167.595</v>
      </c>
      <c r="D63" s="15">
        <v>170.95250000000001</v>
      </c>
      <c r="E63" s="15">
        <v>152.38666666666666</v>
      </c>
      <c r="F63" s="16">
        <v>157.685</v>
      </c>
      <c r="G63" s="15">
        <f t="shared" si="4"/>
        <v>3.4769008662175196</v>
      </c>
      <c r="H63" s="15">
        <f t="shared" si="5"/>
        <v>-45.779642221630027</v>
      </c>
    </row>
    <row r="64" spans="1:9" x14ac:dyDescent="0.2">
      <c r="A64" s="13" t="s">
        <v>29</v>
      </c>
      <c r="B64" s="14">
        <v>282.48</v>
      </c>
      <c r="C64" s="15">
        <v>133.88999999999999</v>
      </c>
      <c r="D64" s="15">
        <v>130.97</v>
      </c>
      <c r="E64" s="15">
        <v>148.63</v>
      </c>
      <c r="F64" s="16">
        <v>139.24</v>
      </c>
      <c r="G64" s="15">
        <f t="shared" si="4"/>
        <v>-6.3177016753010804</v>
      </c>
      <c r="H64" s="15">
        <f t="shared" si="5"/>
        <v>-50.708014726706317</v>
      </c>
    </row>
    <row r="65" spans="1:10" x14ac:dyDescent="0.2">
      <c r="A65" s="13" t="s">
        <v>30</v>
      </c>
      <c r="B65" s="14">
        <v>258.5</v>
      </c>
      <c r="C65" s="15">
        <v>198</v>
      </c>
      <c r="D65" s="15">
        <v>199</v>
      </c>
      <c r="E65" s="15">
        <v>188</v>
      </c>
      <c r="F65" s="16">
        <v>191</v>
      </c>
      <c r="G65" s="15">
        <f t="shared" si="4"/>
        <v>1.5957446808510696</v>
      </c>
      <c r="H65" s="15">
        <f t="shared" si="5"/>
        <v>-26.112185686653774</v>
      </c>
    </row>
    <row r="66" spans="1:10" x14ac:dyDescent="0.2">
      <c r="A66" s="23" t="s">
        <v>37</v>
      </c>
      <c r="B66" s="23"/>
      <c r="C66" s="23"/>
      <c r="D66" s="23"/>
      <c r="E66" s="23"/>
      <c r="F66" s="23"/>
      <c r="G66" s="23"/>
      <c r="H66" s="23"/>
    </row>
    <row r="67" spans="1:10" x14ac:dyDescent="0.2">
      <c r="A67" s="13" t="s">
        <v>12</v>
      </c>
      <c r="B67" s="25" t="s">
        <v>13</v>
      </c>
      <c r="C67" s="15">
        <v>248.93</v>
      </c>
      <c r="D67" s="15">
        <v>297.86</v>
      </c>
      <c r="E67" s="15">
        <v>283.23</v>
      </c>
      <c r="F67" s="26">
        <v>273.60000000000002</v>
      </c>
      <c r="G67" s="15">
        <f>((F67*100)/E67)-100</f>
        <v>-3.4000635525897565</v>
      </c>
      <c r="H67" s="15" t="s">
        <v>13</v>
      </c>
    </row>
    <row r="68" spans="1:10" x14ac:dyDescent="0.2">
      <c r="A68" s="13" t="s">
        <v>14</v>
      </c>
      <c r="B68" s="14">
        <v>324</v>
      </c>
      <c r="C68" s="15">
        <v>227</v>
      </c>
      <c r="D68" s="15">
        <v>219.33333333333334</v>
      </c>
      <c r="E68" s="15">
        <v>224.5</v>
      </c>
      <c r="F68" s="16">
        <v>220.33333333333334</v>
      </c>
      <c r="G68" s="15">
        <f t="shared" ref="G68:G72" si="6">((F68*100)/E68)-100</f>
        <v>-1.8559762435040739</v>
      </c>
      <c r="H68" s="15">
        <f t="shared" ref="H68:H72" si="7">((F68*100)/B68)-100</f>
        <v>-31.995884773662539</v>
      </c>
    </row>
    <row r="69" spans="1:10" x14ac:dyDescent="0.2">
      <c r="A69" s="13" t="s">
        <v>15</v>
      </c>
      <c r="B69" s="14">
        <v>264.81</v>
      </c>
      <c r="C69" s="15">
        <v>159.54</v>
      </c>
      <c r="D69" s="15">
        <v>155.29</v>
      </c>
      <c r="E69" s="15">
        <v>174.89</v>
      </c>
      <c r="F69" s="16">
        <v>155.87</v>
      </c>
      <c r="G69" s="15">
        <f t="shared" si="6"/>
        <v>-10.875407398936474</v>
      </c>
      <c r="H69" s="15">
        <f t="shared" si="7"/>
        <v>-41.138929798723616</v>
      </c>
    </row>
    <row r="70" spans="1:10" x14ac:dyDescent="0.2">
      <c r="A70" s="13" t="s">
        <v>21</v>
      </c>
      <c r="B70" s="14">
        <v>262.56181143422458</v>
      </c>
      <c r="C70" s="15">
        <v>161.44999999999999</v>
      </c>
      <c r="D70" s="15">
        <v>164.93</v>
      </c>
      <c r="E70" s="15">
        <v>160.77000000000001</v>
      </c>
      <c r="F70" s="16" t="s">
        <v>13</v>
      </c>
      <c r="G70" s="15" t="s">
        <v>13</v>
      </c>
      <c r="H70" s="15" t="s">
        <v>13</v>
      </c>
    </row>
    <row r="71" spans="1:10" x14ac:dyDescent="0.2">
      <c r="A71" s="13" t="s">
        <v>24</v>
      </c>
      <c r="B71" s="14" t="s">
        <v>13</v>
      </c>
      <c r="C71" s="15">
        <v>192.5</v>
      </c>
      <c r="D71" s="15">
        <v>185</v>
      </c>
      <c r="E71" s="15">
        <v>191.75</v>
      </c>
      <c r="F71" s="16">
        <v>191</v>
      </c>
      <c r="G71" s="15">
        <f t="shared" si="6"/>
        <v>-0.39113428943937834</v>
      </c>
      <c r="H71" s="15" t="s">
        <v>13</v>
      </c>
    </row>
    <row r="72" spans="1:10" x14ac:dyDescent="0.2">
      <c r="A72" s="13" t="s">
        <v>25</v>
      </c>
      <c r="B72" s="14">
        <v>253.59484738541425</v>
      </c>
      <c r="C72" s="15">
        <v>142.94601140920943</v>
      </c>
      <c r="D72" s="15">
        <v>139.52144360487182</v>
      </c>
      <c r="E72" s="15">
        <v>143.39456396390949</v>
      </c>
      <c r="F72" s="16">
        <v>141.8596390917518</v>
      </c>
      <c r="G72" s="15">
        <f t="shared" si="6"/>
        <v>-1.0704205443548176</v>
      </c>
      <c r="H72" s="15">
        <f t="shared" si="7"/>
        <v>-44.060519937870396</v>
      </c>
    </row>
    <row r="73" spans="1:10" x14ac:dyDescent="0.2">
      <c r="A73" s="27" t="s">
        <v>38</v>
      </c>
      <c r="B73" s="27"/>
      <c r="C73" s="27"/>
      <c r="D73" s="27"/>
      <c r="E73" s="27"/>
      <c r="F73" s="27"/>
      <c r="G73" s="27"/>
      <c r="H73" s="27"/>
    </row>
    <row r="74" spans="1:10" x14ac:dyDescent="0.2">
      <c r="A74" s="28" t="s">
        <v>14</v>
      </c>
      <c r="B74" s="29">
        <v>577.39</v>
      </c>
      <c r="C74" s="30">
        <v>422.96</v>
      </c>
      <c r="D74" s="30">
        <v>405.66</v>
      </c>
      <c r="E74" s="30">
        <v>396.32</v>
      </c>
      <c r="F74" s="31">
        <v>397.94</v>
      </c>
      <c r="G74" s="32">
        <f>((F74*100)/E74)-100</f>
        <v>0.40876059749697902</v>
      </c>
      <c r="H74" s="32">
        <f>((F74*100)/B74)-100</f>
        <v>-31.079512980827516</v>
      </c>
    </row>
    <row r="75" spans="1:10" x14ac:dyDescent="0.2">
      <c r="A75" s="33" t="s">
        <v>15</v>
      </c>
      <c r="B75" s="34">
        <v>612.22</v>
      </c>
      <c r="C75" s="15">
        <v>448.93</v>
      </c>
      <c r="D75" s="15">
        <v>440.09</v>
      </c>
      <c r="E75" s="15">
        <v>425.82</v>
      </c>
      <c r="F75" s="16">
        <v>397.33</v>
      </c>
      <c r="G75" s="32">
        <f>((F75*100)/E75)-100</f>
        <v>-6.6906204499553752</v>
      </c>
      <c r="H75" s="32">
        <f>((F75*100)/B75)-100</f>
        <v>-35.100127405181141</v>
      </c>
    </row>
    <row r="76" spans="1:10" x14ac:dyDescent="0.2">
      <c r="A76" s="33" t="s">
        <v>39</v>
      </c>
      <c r="B76" s="34">
        <v>552.64</v>
      </c>
      <c r="C76" s="15">
        <v>374.64</v>
      </c>
      <c r="D76" s="15">
        <v>381.36</v>
      </c>
      <c r="E76" s="15">
        <v>381.08</v>
      </c>
      <c r="F76" s="16" t="s">
        <v>13</v>
      </c>
      <c r="G76" s="32" t="s">
        <v>13</v>
      </c>
      <c r="H76" s="32" t="s">
        <v>13</v>
      </c>
    </row>
    <row r="77" spans="1:10" x14ac:dyDescent="0.2">
      <c r="A77" s="35" t="s">
        <v>22</v>
      </c>
      <c r="B77" s="36">
        <v>646.20000000000005</v>
      </c>
      <c r="C77" s="19">
        <v>439.54</v>
      </c>
      <c r="D77" s="37">
        <v>453.48</v>
      </c>
      <c r="E77" s="37">
        <v>432.13</v>
      </c>
      <c r="F77" s="38">
        <v>433.67</v>
      </c>
      <c r="G77" s="32">
        <f>((F77*100)/E77)-100</f>
        <v>0.35637423923355982</v>
      </c>
      <c r="H77" s="32">
        <f>((F77*100)/B77)-100</f>
        <v>-32.889198390591147</v>
      </c>
      <c r="I77" s="39"/>
      <c r="J77" s="21"/>
    </row>
    <row r="78" spans="1:10" x14ac:dyDescent="0.2">
      <c r="A78" s="33" t="s">
        <v>25</v>
      </c>
      <c r="B78" s="14">
        <v>599.97</v>
      </c>
      <c r="C78" s="15">
        <v>446.49</v>
      </c>
      <c r="D78" s="15">
        <v>429.99</v>
      </c>
      <c r="E78" s="15">
        <v>434.72</v>
      </c>
      <c r="F78" s="40">
        <v>437.92</v>
      </c>
      <c r="G78" s="32">
        <f>((F78*100)/E78)-100</f>
        <v>0.73610599926388431</v>
      </c>
      <c r="H78" s="32">
        <f>((F78*100)/B78)-100</f>
        <v>-27.00968381752422</v>
      </c>
    </row>
    <row r="79" spans="1:10" ht="2.1" customHeight="1" x14ac:dyDescent="0.2">
      <c r="A79" s="41"/>
      <c r="B79" s="41"/>
      <c r="C79" s="41"/>
      <c r="D79" s="41"/>
      <c r="E79" s="41"/>
      <c r="F79" s="41"/>
      <c r="G79" s="41"/>
      <c r="H79" s="41"/>
    </row>
    <row r="80" spans="1:10" x14ac:dyDescent="0.2">
      <c r="A80" s="42" t="s">
        <v>40</v>
      </c>
      <c r="B80" s="43"/>
      <c r="C80" s="43"/>
      <c r="D80" s="44"/>
      <c r="E80" s="44"/>
      <c r="F80" s="44"/>
      <c r="G80" s="44"/>
      <c r="H80" s="42"/>
    </row>
    <row r="81" spans="1:8" x14ac:dyDescent="0.2">
      <c r="A81" s="42" t="s">
        <v>41</v>
      </c>
      <c r="B81" s="45"/>
      <c r="C81" s="45"/>
      <c r="D81" s="46"/>
      <c r="E81" s="46"/>
      <c r="F81" s="46"/>
      <c r="G81" s="46"/>
      <c r="H81" s="42"/>
    </row>
    <row r="82" spans="1:8" x14ac:dyDescent="0.2">
      <c r="A82" s="42" t="s">
        <v>42</v>
      </c>
      <c r="B82" s="47"/>
      <c r="C82" s="47"/>
      <c r="D82" s="47"/>
      <c r="E82" s="47"/>
      <c r="F82" s="47"/>
      <c r="G82" s="47"/>
      <c r="H82" s="47"/>
    </row>
    <row r="83" spans="1:8" x14ac:dyDescent="0.2">
      <c r="A83" s="47"/>
      <c r="B83" s="47"/>
      <c r="C83" s="48"/>
      <c r="D83" s="48"/>
      <c r="E83" s="48"/>
      <c r="F83" s="49"/>
      <c r="G83" s="47"/>
      <c r="H83" s="47"/>
    </row>
    <row r="84" spans="1:8" x14ac:dyDescent="0.2">
      <c r="A84" s="47"/>
      <c r="B84" s="47"/>
      <c r="C84" s="48"/>
      <c r="D84" s="49"/>
      <c r="E84" s="47" t="s">
        <v>43</v>
      </c>
      <c r="F84" s="47"/>
      <c r="G84" s="47"/>
      <c r="H84" s="47"/>
    </row>
    <row r="89" spans="1:8" x14ac:dyDescent="0.2">
      <c r="D89" s="21"/>
    </row>
    <row r="90" spans="1:8" x14ac:dyDescent="0.2">
      <c r="E90" s="21"/>
    </row>
  </sheetData>
  <mergeCells count="9">
    <mergeCell ref="A45:H45"/>
    <mergeCell ref="A66:H66"/>
    <mergeCell ref="A73:H73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36_39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2023-10-09T09:37:04Z</dcterms:created>
  <dcterms:modified xsi:type="dcterms:W3CDTF">2023-10-09T09:37:30Z</dcterms:modified>
</cp:coreProperties>
</file>