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kovas\"/>
    </mc:Choice>
  </mc:AlternateContent>
  <xr:revisionPtr revIDLastSave="0" documentId="8_{16E8CDF0-52CC-4E32-9140-386830D1EE1E}" xr6:coauthVersionLast="47" xr6:coauthVersionMax="47" xr10:uidLastSave="{00000000-0000-0000-0000-000000000000}"/>
  <bookViews>
    <workbookView xWindow="-120" yWindow="-120" windowWidth="29040" windowHeight="17640" xr2:uid="{3456FF07-A6A9-4FAA-B384-85E0293C4AED}"/>
  </bookViews>
  <sheets>
    <sheet name="9_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G70" i="1"/>
  <c r="H69" i="1"/>
  <c r="G69" i="1"/>
  <c r="H68" i="1"/>
  <c r="G68" i="1"/>
  <c r="H66" i="1"/>
  <c r="G66" i="1"/>
  <c r="G64" i="1"/>
  <c r="H63" i="1"/>
  <c r="H61" i="1"/>
  <c r="G61" i="1"/>
  <c r="H60" i="1"/>
  <c r="G60" i="1"/>
  <c r="H59" i="1"/>
  <c r="G59" i="1"/>
  <c r="H58" i="1"/>
  <c r="G58" i="1"/>
  <c r="H56" i="1"/>
  <c r="G56" i="1"/>
  <c r="H55" i="1"/>
  <c r="G55" i="1"/>
  <c r="H54" i="1"/>
  <c r="G54" i="1"/>
  <c r="H53" i="1"/>
  <c r="G53" i="1"/>
  <c r="H52" i="1"/>
  <c r="G52" i="1"/>
  <c r="H51" i="1"/>
  <c r="G51" i="1"/>
  <c r="H49" i="1"/>
  <c r="G49" i="1"/>
  <c r="H48" i="1"/>
  <c r="G48" i="1"/>
  <c r="H47" i="1"/>
  <c r="G47" i="1"/>
  <c r="H46" i="1"/>
  <c r="G46" i="1"/>
  <c r="G45" i="1"/>
  <c r="H44" i="1"/>
  <c r="G44" i="1"/>
  <c r="H42" i="1"/>
  <c r="G42" i="1"/>
  <c r="H41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5" i="1"/>
  <c r="G25" i="1"/>
  <c r="H24" i="1"/>
  <c r="G24" i="1"/>
  <c r="H23" i="1"/>
  <c r="G23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<sst xmlns="http://schemas.openxmlformats.org/spreadsheetml/2006/main" count="114" uniqueCount="44">
  <si>
    <t>Grūdų ir rapsų vidutinės kainos (augintojų) ES šalyse, EUR/t</t>
  </si>
  <si>
    <t xml:space="preserve">                    Data
Valstybė</t>
  </si>
  <si>
    <t>Pokytis, %</t>
  </si>
  <si>
    <t>12 sav. 
(03 21–27)</t>
  </si>
  <si>
    <t>9 sav. 
(02 27–03 05)</t>
  </si>
  <si>
    <t>10 sav. 
(03 06–12)</t>
  </si>
  <si>
    <t>11 sav. 
(03 13–19)</t>
  </si>
  <si>
    <t>12 sav. 
(03 20–26)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</si>
  <si>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</si>
  <si>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</si>
  <si>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</si>
  <si>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</si>
  <si>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</si>
  <si>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</si>
  <si>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</si>
  <si>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</si>
  <si>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</si>
  <si>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</si>
  <si>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-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</si>
  <si>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</si>
  <si>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</si>
  <si>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</si>
  <si>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</si>
  <si>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</si>
  <si>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</si>
  <si>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</si>
  <si>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</si>
  <si>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</si>
  <si>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</si>
  <si>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</si>
  <si>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</si>
  <si>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</si>
  <si>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</si>
  <si>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</si>
  <si>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</si>
  <si>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</si>
  <si>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</si>
  <si>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</si>
  <si>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</si>
  <si>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</si>
  <si>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2023 m. 12 savaitę su  11 savaite</t>
  </si>
  <si>
    <t>** lyginant 2023 m. 12 savaitę su 2022 m. 12 savaite</t>
  </si>
  <si>
    <t>Pastaba: Lietuvos maistinių ir pašarinių kviečių, pašarinių miežių, maistinių rugių ir rapsų 9, 10 ir 11 savaičių kainos patikslintos  2023-04-03</t>
  </si>
  <si>
    <t>Šaltiniai ŽŪDC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</si>
</sst>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90FF85-7498-4B91-8540-6CEF02EA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57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79CBE-0582-4356-B915-AE1A5BCC87F0}">
  <dimension ref="A2:J84"/>
  <sheetViews>
    <sheetView showGridLines="0" tabSelected="1" workbookViewId="0">
      <selection activeCell="L25" sqref="L25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2022</v>
      </c>
      <c r="C5" s="5">
        <v>2023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ht="12.75" customHeigh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328.935</v>
      </c>
      <c r="C8" s="15">
        <v>272.08428571428567</v>
      </c>
      <c r="D8" s="15">
        <v>265.14428571428573</v>
      </c>
      <c r="E8" s="15">
        <v>255.28571428571428</v>
      </c>
      <c r="F8" s="16">
        <v>241.59</v>
      </c>
      <c r="G8" s="15">
        <f t="shared" ref="G8:G26" si="0">((F8*100)/E8)-100</f>
        <v>-5.3648573027420241</v>
      </c>
      <c r="H8" s="15">
        <f t="shared" ref="H8:H26" si="1">((F8*100)/B8)-100</f>
        <v>-26.553878425828813</v>
      </c>
    </row>
    <row r="9" spans="1:8" x14ac:dyDescent="0.2">
      <c r="A9" s="13" t="s">
        <v>12</v>
      </c>
      <c r="B9" s="14">
        <v>329.15</v>
      </c>
      <c r="C9" s="15">
        <v>296.98</v>
      </c>
      <c r="D9" s="15">
        <v>279.23</v>
      </c>
      <c r="E9" s="15">
        <v>279.29000000000002</v>
      </c>
      <c r="F9" s="16">
        <v>272.81</v>
      </c>
      <c r="G9" s="15">
        <f t="shared" si="0"/>
        <v>-2.3201689999641957</v>
      </c>
      <c r="H9" s="15">
        <f t="shared" si="1"/>
        <v>-17.116816041318543</v>
      </c>
    </row>
    <row r="10" spans="1:8" x14ac:dyDescent="0.2">
      <c r="A10" s="13" t="s">
        <v>13</v>
      </c>
      <c r="B10" s="14">
        <v>412</v>
      </c>
      <c r="C10" s="15">
        <v>278.5</v>
      </c>
      <c r="D10" s="15">
        <v>266.83333333333331</v>
      </c>
      <c r="E10" s="15">
        <v>266.25</v>
      </c>
      <c r="F10" s="16">
        <v>248.5</v>
      </c>
      <c r="G10" s="15">
        <f t="shared" si="0"/>
        <v>-6.6666666666666714</v>
      </c>
      <c r="H10" s="15">
        <f t="shared" si="1"/>
        <v>-39.684466019417478</v>
      </c>
    </row>
    <row r="11" spans="1:8" x14ac:dyDescent="0.2">
      <c r="A11" s="13" t="s">
        <v>14</v>
      </c>
      <c r="B11" s="14">
        <v>312.19</v>
      </c>
      <c r="C11" s="15">
        <v>265.89</v>
      </c>
      <c r="D11" s="15">
        <v>257.83999999999997</v>
      </c>
      <c r="E11" s="15">
        <v>252.75</v>
      </c>
      <c r="F11" s="16">
        <v>243.6</v>
      </c>
      <c r="G11" s="15">
        <f t="shared" si="0"/>
        <v>-3.6201780415430278</v>
      </c>
      <c r="H11" s="15">
        <f t="shared" si="1"/>
        <v>-21.970594830071434</v>
      </c>
    </row>
    <row r="12" spans="1:8" x14ac:dyDescent="0.2">
      <c r="A12" s="13" t="s">
        <v>15</v>
      </c>
      <c r="B12" s="14">
        <v>345</v>
      </c>
      <c r="C12" s="15">
        <v>340</v>
      </c>
      <c r="D12" s="15">
        <v>340</v>
      </c>
      <c r="E12" s="15">
        <v>330</v>
      </c>
      <c r="F12" s="16">
        <v>330</v>
      </c>
      <c r="G12" s="15">
        <f t="shared" si="0"/>
        <v>0</v>
      </c>
      <c r="H12" s="15">
        <f t="shared" si="1"/>
        <v>-4.3478260869565162</v>
      </c>
    </row>
    <row r="13" spans="1:8" x14ac:dyDescent="0.2">
      <c r="A13" s="13" t="s">
        <v>16</v>
      </c>
      <c r="B13" s="14">
        <v>386.35599999999999</v>
      </c>
      <c r="C13" s="15">
        <v>315.60599999999999</v>
      </c>
      <c r="D13" s="15">
        <v>307.32000000000005</v>
      </c>
      <c r="E13" s="15">
        <v>298.49000000000007</v>
      </c>
      <c r="F13" s="16">
        <v>282.10000000000002</v>
      </c>
      <c r="G13" s="15">
        <f t="shared" si="0"/>
        <v>-5.4909712218164799</v>
      </c>
      <c r="H13" s="15">
        <f t="shared" si="1"/>
        <v>-26.984439221857556</v>
      </c>
    </row>
    <row r="14" spans="1:8" x14ac:dyDescent="0.2">
      <c r="A14" s="13" t="s">
        <v>17</v>
      </c>
      <c r="B14" s="14">
        <v>328.125</v>
      </c>
      <c r="C14" s="15">
        <v>278.77333333333331</v>
      </c>
      <c r="D14" s="15">
        <v>271.94</v>
      </c>
      <c r="E14" s="15" t="s">
        <v>18</v>
      </c>
      <c r="F14" s="16">
        <v>263.53999999999996</v>
      </c>
      <c r="G14" s="15" t="s">
        <v>18</v>
      </c>
      <c r="H14" s="15">
        <f t="shared" si="1"/>
        <v>-19.683047619047628</v>
      </c>
    </row>
    <row r="15" spans="1:8" x14ac:dyDescent="0.2">
      <c r="A15" s="13" t="s">
        <v>19</v>
      </c>
      <c r="B15" s="14">
        <v>328.125</v>
      </c>
      <c r="C15" s="15">
        <v>290</v>
      </c>
      <c r="D15" s="15">
        <v>285</v>
      </c>
      <c r="E15" s="15">
        <v>260</v>
      </c>
      <c r="F15" s="16">
        <v>270</v>
      </c>
      <c r="G15" s="15">
        <f>((F15*100)/E15)-100</f>
        <v>3.8461538461538396</v>
      </c>
      <c r="H15" s="15">
        <f>((F15*100)/B15)-100</f>
        <v>-17.714285714285708</v>
      </c>
    </row>
    <row r="16" spans="1:8" x14ac:dyDescent="0.2">
      <c r="A16" s="13" t="s">
        <v>20</v>
      </c>
      <c r="B16" s="14">
        <v>401.32727272727277</v>
      </c>
      <c r="C16" s="15">
        <v>299.70999999999998</v>
      </c>
      <c r="D16" s="15">
        <v>291.06</v>
      </c>
      <c r="E16" s="15">
        <v>282.65999999999997</v>
      </c>
      <c r="F16" s="16">
        <v>271.76</v>
      </c>
      <c r="G16" s="15">
        <f t="shared" si="0"/>
        <v>-3.8562230241279138</v>
      </c>
      <c r="H16" s="15">
        <f t="shared" si="1"/>
        <v>-32.284691704797723</v>
      </c>
    </row>
    <row r="17" spans="1:9" x14ac:dyDescent="0.2">
      <c r="A17" s="13" t="s">
        <v>21</v>
      </c>
      <c r="B17" s="14">
        <v>343.28</v>
      </c>
      <c r="C17" s="15">
        <v>237.58</v>
      </c>
      <c r="D17" s="15">
        <v>240.06</v>
      </c>
      <c r="E17" s="15">
        <v>242.29</v>
      </c>
      <c r="F17" s="16">
        <v>225.44</v>
      </c>
      <c r="G17" s="15">
        <f t="shared" si="0"/>
        <v>-6.9544760411077533</v>
      </c>
      <c r="H17" s="15">
        <f t="shared" si="1"/>
        <v>-34.327662549522245</v>
      </c>
    </row>
    <row r="18" spans="1:9" s="22" customFormat="1" x14ac:dyDescent="0.2">
      <c r="A18" s="17" t="s">
        <v>22</v>
      </c>
      <c r="B18" s="18">
        <v>342.89</v>
      </c>
      <c r="C18" s="19">
        <v>279.37</v>
      </c>
      <c r="D18" s="19">
        <v>279.44</v>
      </c>
      <c r="E18" s="19">
        <v>256.60000000000002</v>
      </c>
      <c r="F18" s="20">
        <v>242.06</v>
      </c>
      <c r="G18" s="19">
        <f t="shared" si="0"/>
        <v>-5.6664068589244039</v>
      </c>
      <c r="H18" s="19">
        <f t="shared" si="1"/>
        <v>-29.405931931523227</v>
      </c>
      <c r="I18" s="21"/>
    </row>
    <row r="19" spans="1:9" x14ac:dyDescent="0.2">
      <c r="A19" s="13" t="s">
        <v>23</v>
      </c>
      <c r="B19" s="14">
        <v>313.40333333333336</v>
      </c>
      <c r="C19" s="15">
        <v>252.54</v>
      </c>
      <c r="D19" s="15">
        <v>248.63499999999999</v>
      </c>
      <c r="E19" s="15">
        <v>223.655</v>
      </c>
      <c r="F19" s="16">
        <v>241.71333333333334</v>
      </c>
      <c r="G19" s="15">
        <f t="shared" si="0"/>
        <v>8.0741916493408752</v>
      </c>
      <c r="H19" s="15">
        <f t="shared" si="1"/>
        <v>-22.874676933876486</v>
      </c>
    </row>
    <row r="20" spans="1:9" x14ac:dyDescent="0.2">
      <c r="A20" s="13" t="s">
        <v>24</v>
      </c>
      <c r="B20" s="14">
        <v>395</v>
      </c>
      <c r="C20" s="15">
        <v>292.5</v>
      </c>
      <c r="D20" s="15">
        <v>262.5</v>
      </c>
      <c r="E20" s="15">
        <v>250</v>
      </c>
      <c r="F20" s="16">
        <v>250</v>
      </c>
      <c r="G20" s="15">
        <f t="shared" si="0"/>
        <v>0</v>
      </c>
      <c r="H20" s="15">
        <f t="shared" si="1"/>
        <v>-36.708860759493668</v>
      </c>
    </row>
    <row r="21" spans="1:9" x14ac:dyDescent="0.2">
      <c r="A21" s="13" t="s">
        <v>25</v>
      </c>
      <c r="B21" s="14">
        <v>324.07859383422965</v>
      </c>
      <c r="C21" s="15">
        <v>268.2978723404255</v>
      </c>
      <c r="D21" s="15">
        <v>263.93162101382171</v>
      </c>
      <c r="E21" s="15">
        <v>260.18822126644807</v>
      </c>
      <c r="F21" s="16">
        <v>251.48010962827831</v>
      </c>
      <c r="G21" s="15">
        <f t="shared" si="0"/>
        <v>-3.3468508281365104</v>
      </c>
      <c r="H21" s="15">
        <f t="shared" si="1"/>
        <v>-22.401505556731223</v>
      </c>
    </row>
    <row r="22" spans="1:9" x14ac:dyDescent="0.2">
      <c r="A22" s="13" t="s">
        <v>26</v>
      </c>
      <c r="B22" s="14" t="s">
        <v>18</v>
      </c>
      <c r="C22" s="15">
        <v>303.5</v>
      </c>
      <c r="D22" s="15">
        <v>299.5</v>
      </c>
      <c r="E22" s="15">
        <v>299.5</v>
      </c>
      <c r="F22" s="16">
        <v>283</v>
      </c>
      <c r="G22" s="15">
        <f t="shared" si="0"/>
        <v>-5.5091819699499212</v>
      </c>
      <c r="H22" s="15" t="s">
        <v>18</v>
      </c>
    </row>
    <row r="23" spans="1:9" x14ac:dyDescent="0.2">
      <c r="A23" s="13" t="s">
        <v>27</v>
      </c>
      <c r="B23" s="14">
        <v>336.315</v>
      </c>
      <c r="C23" s="15">
        <v>263.47000000000003</v>
      </c>
      <c r="D23" s="15">
        <v>262.47499999999997</v>
      </c>
      <c r="E23" s="15">
        <v>256.01499999999999</v>
      </c>
      <c r="F23" s="16">
        <v>253.375</v>
      </c>
      <c r="G23" s="15">
        <f t="shared" si="0"/>
        <v>-1.0311895787356207</v>
      </c>
      <c r="H23" s="15">
        <f t="shared" si="1"/>
        <v>-24.661403743514271</v>
      </c>
    </row>
    <row r="24" spans="1:9" x14ac:dyDescent="0.2">
      <c r="A24" s="13" t="s">
        <v>28</v>
      </c>
      <c r="B24" s="14">
        <v>377.49</v>
      </c>
      <c r="C24" s="15">
        <v>323.14999999999998</v>
      </c>
      <c r="D24" s="15">
        <v>313.01</v>
      </c>
      <c r="E24" s="15">
        <v>314.36</v>
      </c>
      <c r="F24" s="16">
        <v>344.7</v>
      </c>
      <c r="G24" s="15">
        <f t="shared" si="0"/>
        <v>9.6513551342409869</v>
      </c>
      <c r="H24" s="15">
        <f t="shared" si="1"/>
        <v>-8.6863228164984463</v>
      </c>
    </row>
    <row r="25" spans="1:9" x14ac:dyDescent="0.2">
      <c r="A25" s="13" t="s">
        <v>29</v>
      </c>
      <c r="B25" s="14">
        <v>299.52999999999997</v>
      </c>
      <c r="C25" s="15">
        <v>302.98</v>
      </c>
      <c r="D25" s="15">
        <v>261.06</v>
      </c>
      <c r="E25" s="15">
        <v>272.67</v>
      </c>
      <c r="F25" s="16">
        <v>273.23</v>
      </c>
      <c r="G25" s="15">
        <f>((F25*100)/E25)-100</f>
        <v>0.20537646239043283</v>
      </c>
      <c r="H25" s="15">
        <f t="shared" si="1"/>
        <v>-8.7804226621707215</v>
      </c>
    </row>
    <row r="26" spans="1:9" x14ac:dyDescent="0.2">
      <c r="A26" s="13" t="s">
        <v>30</v>
      </c>
      <c r="B26" s="14">
        <v>375</v>
      </c>
      <c r="C26" s="15">
        <v>254</v>
      </c>
      <c r="D26" s="15">
        <v>247</v>
      </c>
      <c r="E26" s="15">
        <v>252</v>
      </c>
      <c r="F26" s="16">
        <v>222</v>
      </c>
      <c r="G26" s="15">
        <f t="shared" si="0"/>
        <v>-11.904761904761898</v>
      </c>
      <c r="H26" s="15">
        <f t="shared" si="1"/>
        <v>-40.799999999999997</v>
      </c>
    </row>
    <row r="27" spans="1:9" x14ac:dyDescent="0.2">
      <c r="A27" s="13" t="s">
        <v>31</v>
      </c>
      <c r="B27" s="14">
        <v>373.89</v>
      </c>
      <c r="C27" s="15">
        <v>276.52999999999997</v>
      </c>
      <c r="D27" s="15">
        <v>275.8</v>
      </c>
      <c r="E27" s="15">
        <v>264.75</v>
      </c>
      <c r="F27" s="16" t="s">
        <v>18</v>
      </c>
      <c r="G27" s="15" t="s">
        <v>18</v>
      </c>
      <c r="H27" s="15" t="s">
        <v>18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408</v>
      </c>
      <c r="C29" s="15">
        <v>246.1</v>
      </c>
      <c r="D29" s="15">
        <v>239.5</v>
      </c>
      <c r="E29" s="15">
        <v>236.7</v>
      </c>
      <c r="F29" s="26">
        <v>222.5</v>
      </c>
      <c r="G29" s="15">
        <f>((F29*100)/E29)-100</f>
        <v>-5.9991550485846972</v>
      </c>
      <c r="H29" s="15">
        <f>((F29*100)/B29)-100</f>
        <v>-45.465686274509807</v>
      </c>
    </row>
    <row r="30" spans="1:9" x14ac:dyDescent="0.2">
      <c r="A30" s="13" t="s">
        <v>11</v>
      </c>
      <c r="B30" s="14">
        <v>316.15499999999997</v>
      </c>
      <c r="C30" s="15">
        <v>262.46833333333331</v>
      </c>
      <c r="D30" s="15">
        <v>249.25833333333333</v>
      </c>
      <c r="E30" s="15">
        <v>245.85000000000002</v>
      </c>
      <c r="F30" s="16">
        <v>227.52600000000001</v>
      </c>
      <c r="G30" s="15">
        <f t="shared" ref="G30:G42" si="2">((F30*100)/E30)-100</f>
        <v>-7.4533251982916369</v>
      </c>
      <c r="H30" s="15">
        <f t="shared" ref="H30:H42" si="3">((F30*100)/B30)-100</f>
        <v>-28.033401337951304</v>
      </c>
    </row>
    <row r="31" spans="1:9" x14ac:dyDescent="0.2">
      <c r="A31" s="13" t="s">
        <v>13</v>
      </c>
      <c r="B31" s="14">
        <v>406.25</v>
      </c>
      <c r="C31" s="15">
        <v>274.375</v>
      </c>
      <c r="D31" s="15">
        <v>266.5</v>
      </c>
      <c r="E31" s="15">
        <v>254.5</v>
      </c>
      <c r="F31" s="16">
        <v>231.25</v>
      </c>
      <c r="G31" s="15">
        <f t="shared" si="2"/>
        <v>-9.13555992141454</v>
      </c>
      <c r="H31" s="15">
        <f t="shared" si="3"/>
        <v>-43.07692307692308</v>
      </c>
    </row>
    <row r="32" spans="1:9" x14ac:dyDescent="0.2">
      <c r="A32" s="13" t="s">
        <v>14</v>
      </c>
      <c r="B32" s="14">
        <v>303.60000000000002</v>
      </c>
      <c r="C32" s="15">
        <v>246.66</v>
      </c>
      <c r="D32" s="15">
        <v>255.43</v>
      </c>
      <c r="E32" s="15">
        <v>237.76</v>
      </c>
      <c r="F32" s="16">
        <v>234.99</v>
      </c>
      <c r="G32" s="15">
        <f t="shared" si="2"/>
        <v>-1.1650403768505981</v>
      </c>
      <c r="H32" s="15">
        <f t="shared" si="3"/>
        <v>-22.598814229249015</v>
      </c>
    </row>
    <row r="33" spans="1:9" x14ac:dyDescent="0.2">
      <c r="A33" s="13" t="s">
        <v>15</v>
      </c>
      <c r="B33" s="14">
        <v>356</v>
      </c>
      <c r="C33" s="15">
        <v>307.5</v>
      </c>
      <c r="D33" s="15">
        <v>310</v>
      </c>
      <c r="E33" s="15">
        <v>310</v>
      </c>
      <c r="F33" s="16">
        <v>310</v>
      </c>
      <c r="G33" s="15">
        <f>((F33*100)/E33)-100</f>
        <v>0</v>
      </c>
      <c r="H33" s="15">
        <f>((F33*100)/B33)-100</f>
        <v>-12.921348314606746</v>
      </c>
    </row>
    <row r="34" spans="1:9" x14ac:dyDescent="0.2">
      <c r="A34" s="13" t="s">
        <v>34</v>
      </c>
      <c r="B34" s="14">
        <v>422.5</v>
      </c>
      <c r="C34" s="15">
        <v>298.33333333333331</v>
      </c>
      <c r="D34" s="15">
        <v>289</v>
      </c>
      <c r="E34" s="15">
        <v>284</v>
      </c>
      <c r="F34" s="16">
        <v>279</v>
      </c>
      <c r="G34" s="15">
        <f t="shared" si="2"/>
        <v>-1.7605633802816953</v>
      </c>
      <c r="H34" s="15">
        <f t="shared" si="3"/>
        <v>-33.964497041420117</v>
      </c>
    </row>
    <row r="35" spans="1:9" x14ac:dyDescent="0.2">
      <c r="A35" s="13" t="s">
        <v>21</v>
      </c>
      <c r="B35" s="14">
        <v>352.58</v>
      </c>
      <c r="C35" s="15">
        <v>243.56</v>
      </c>
      <c r="D35" s="15">
        <v>228.84</v>
      </c>
      <c r="E35" s="15">
        <v>204.31</v>
      </c>
      <c r="F35" s="16">
        <v>219.59</v>
      </c>
      <c r="G35" s="15">
        <f t="shared" si="2"/>
        <v>7.4788311879007381</v>
      </c>
      <c r="H35" s="15">
        <f t="shared" si="3"/>
        <v>-37.719099211526462</v>
      </c>
    </row>
    <row r="36" spans="1:9" s="22" customFormat="1" x14ac:dyDescent="0.2">
      <c r="A36" s="17" t="s">
        <v>22</v>
      </c>
      <c r="B36" s="18">
        <v>339.01</v>
      </c>
      <c r="C36" s="19">
        <v>247.89</v>
      </c>
      <c r="D36" s="19">
        <v>246.26</v>
      </c>
      <c r="E36" s="19">
        <v>235.64</v>
      </c>
      <c r="F36" s="20">
        <v>227.99</v>
      </c>
      <c r="G36" s="19">
        <f t="shared" si="2"/>
        <v>-3.2464776778136013</v>
      </c>
      <c r="H36" s="19">
        <f t="shared" si="3"/>
        <v>-32.748296510427423</v>
      </c>
      <c r="I36" s="21"/>
    </row>
    <row r="37" spans="1:9" x14ac:dyDescent="0.2">
      <c r="A37" s="13" t="s">
        <v>23</v>
      </c>
      <c r="B37" s="14">
        <v>310.20333333333332</v>
      </c>
      <c r="C37" s="15">
        <v>247.375</v>
      </c>
      <c r="D37" s="15">
        <v>236.85666666666665</v>
      </c>
      <c r="E37" s="15">
        <v>223.62</v>
      </c>
      <c r="F37" s="16">
        <v>221.57000000000002</v>
      </c>
      <c r="G37" s="15">
        <f t="shared" si="2"/>
        <v>-0.91673374474554237</v>
      </c>
      <c r="H37" s="15">
        <f t="shared" si="3"/>
        <v>-28.57265664456645</v>
      </c>
    </row>
    <row r="38" spans="1:9" x14ac:dyDescent="0.2">
      <c r="A38" s="13" t="s">
        <v>35</v>
      </c>
      <c r="B38" s="14">
        <v>406.5</v>
      </c>
      <c r="C38" s="15">
        <v>290.5</v>
      </c>
      <c r="D38" s="15">
        <v>282.5</v>
      </c>
      <c r="E38" s="15">
        <v>274.5</v>
      </c>
      <c r="F38" s="16">
        <v>265</v>
      </c>
      <c r="G38" s="15">
        <f t="shared" si="2"/>
        <v>-3.4608378870673988</v>
      </c>
      <c r="H38" s="15">
        <f t="shared" si="3"/>
        <v>-34.809348093480935</v>
      </c>
    </row>
    <row r="39" spans="1:9" x14ac:dyDescent="0.2">
      <c r="A39" s="13" t="s">
        <v>24</v>
      </c>
      <c r="B39" s="14">
        <v>367.5</v>
      </c>
      <c r="C39" s="15" t="s">
        <v>18</v>
      </c>
      <c r="D39" s="15">
        <v>247.5</v>
      </c>
      <c r="E39" s="15" t="s">
        <v>18</v>
      </c>
      <c r="F39" s="16" t="s">
        <v>18</v>
      </c>
      <c r="G39" s="15" t="s">
        <v>18</v>
      </c>
      <c r="H39" s="15" t="s">
        <v>18</v>
      </c>
    </row>
    <row r="40" spans="1:9" x14ac:dyDescent="0.2">
      <c r="A40" s="13" t="s">
        <v>25</v>
      </c>
      <c r="B40" s="14">
        <v>326.41314821024571</v>
      </c>
      <c r="C40" s="15">
        <v>256.59574468085106</v>
      </c>
      <c r="D40" s="15">
        <v>269.05236386291773</v>
      </c>
      <c r="E40" s="15">
        <v>262.95618106715494</v>
      </c>
      <c r="F40" s="16">
        <v>258.93926542233743</v>
      </c>
      <c r="G40" s="15">
        <f t="shared" si="2"/>
        <v>-1.527598867809715</v>
      </c>
      <c r="H40" s="15">
        <f t="shared" si="3"/>
        <v>-20.671312769682842</v>
      </c>
    </row>
    <row r="41" spans="1:9" x14ac:dyDescent="0.2">
      <c r="A41" s="13" t="s">
        <v>26</v>
      </c>
      <c r="B41" s="14">
        <v>400</v>
      </c>
      <c r="C41" s="15">
        <v>300</v>
      </c>
      <c r="D41" s="15">
        <v>296</v>
      </c>
      <c r="E41" s="15">
        <v>290</v>
      </c>
      <c r="F41" s="16">
        <v>292</v>
      </c>
      <c r="G41" s="15">
        <f t="shared" si="2"/>
        <v>0.68965517241379359</v>
      </c>
      <c r="H41" s="15">
        <f t="shared" si="3"/>
        <v>-27</v>
      </c>
    </row>
    <row r="42" spans="1:9" x14ac:dyDescent="0.2">
      <c r="A42" s="13" t="s">
        <v>27</v>
      </c>
      <c r="B42" s="14">
        <v>318.3966666666667</v>
      </c>
      <c r="C42" s="15">
        <v>236.34</v>
      </c>
      <c r="D42" s="15">
        <v>238.77999999999997</v>
      </c>
      <c r="E42" s="15">
        <v>234.26499999999999</v>
      </c>
      <c r="F42" s="16">
        <v>240.83333333333334</v>
      </c>
      <c r="G42" s="15">
        <f t="shared" si="2"/>
        <v>2.8038048079454398</v>
      </c>
      <c r="H42" s="15">
        <f t="shared" si="3"/>
        <v>-24.36059841497503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408</v>
      </c>
      <c r="C44" s="15">
        <v>231.9</v>
      </c>
      <c r="D44" s="15">
        <v>231.6</v>
      </c>
      <c r="E44" s="15">
        <v>230.6</v>
      </c>
      <c r="F44" s="26">
        <v>216.3</v>
      </c>
      <c r="G44" s="15">
        <f>((F44*100)/E44)-100</f>
        <v>-6.2012142237640973</v>
      </c>
      <c r="H44" s="15">
        <f>((F44*100)/B44)-100</f>
        <v>-46.985294117647058</v>
      </c>
    </row>
    <row r="45" spans="1:9" x14ac:dyDescent="0.2">
      <c r="A45" s="13" t="s">
        <v>11</v>
      </c>
      <c r="B45" s="14" t="s">
        <v>18</v>
      </c>
      <c r="C45" s="15">
        <v>301.67</v>
      </c>
      <c r="D45" s="15">
        <v>301.67</v>
      </c>
      <c r="E45" s="15">
        <v>294</v>
      </c>
      <c r="F45" s="16">
        <v>288.88</v>
      </c>
      <c r="G45" s="15">
        <f t="shared" ref="G45:G61" si="4">((F45*100)/E45)-100</f>
        <v>-1.7414965986394577</v>
      </c>
      <c r="H45" s="15" t="s">
        <v>18</v>
      </c>
    </row>
    <row r="46" spans="1:9" x14ac:dyDescent="0.2">
      <c r="A46" s="13" t="s">
        <v>13</v>
      </c>
      <c r="B46" s="14">
        <v>381.75</v>
      </c>
      <c r="C46" s="15">
        <v>250.875</v>
      </c>
      <c r="D46" s="15">
        <v>241.33333333333334</v>
      </c>
      <c r="E46" s="15">
        <v>234</v>
      </c>
      <c r="F46" s="16">
        <v>220.16666666666666</v>
      </c>
      <c r="G46" s="15">
        <f t="shared" si="4"/>
        <v>-5.9116809116809179</v>
      </c>
      <c r="H46" s="15">
        <f t="shared" ref="H46:H61" si="5">((F46*100)/B46)-100</f>
        <v>-42.327002837808344</v>
      </c>
    </row>
    <row r="47" spans="1:9" x14ac:dyDescent="0.2">
      <c r="A47" s="13" t="s">
        <v>14</v>
      </c>
      <c r="B47" s="14">
        <v>295.49</v>
      </c>
      <c r="C47" s="15">
        <v>221.8</v>
      </c>
      <c r="D47" s="15">
        <v>217.39</v>
      </c>
      <c r="E47" s="15">
        <v>221.74</v>
      </c>
      <c r="F47" s="16">
        <v>218.48</v>
      </c>
      <c r="G47" s="15">
        <f t="shared" si="4"/>
        <v>-1.4701903129791702</v>
      </c>
      <c r="H47" s="15">
        <f t="shared" si="5"/>
        <v>-26.061795661443711</v>
      </c>
    </row>
    <row r="48" spans="1:9" x14ac:dyDescent="0.2">
      <c r="A48" s="13" t="s">
        <v>15</v>
      </c>
      <c r="B48" s="14">
        <v>335</v>
      </c>
      <c r="C48" s="15">
        <v>330</v>
      </c>
      <c r="D48" s="15">
        <v>325</v>
      </c>
      <c r="E48" s="15">
        <v>320</v>
      </c>
      <c r="F48" s="16">
        <v>330</v>
      </c>
      <c r="G48" s="15">
        <f t="shared" si="4"/>
        <v>3.125</v>
      </c>
      <c r="H48" s="15">
        <f t="shared" si="5"/>
        <v>-1.4925373134328339</v>
      </c>
    </row>
    <row r="49" spans="1:9" x14ac:dyDescent="0.2">
      <c r="A49" s="13" t="s">
        <v>16</v>
      </c>
      <c r="B49" s="14">
        <v>375.43333333333334</v>
      </c>
      <c r="C49" s="15">
        <v>295.07000000000005</v>
      </c>
      <c r="D49" s="15">
        <v>285.42999999999995</v>
      </c>
      <c r="E49" s="15">
        <v>275.59000000000003</v>
      </c>
      <c r="F49" s="16">
        <v>255.85</v>
      </c>
      <c r="G49" s="15">
        <f t="shared" si="4"/>
        <v>-7.1628143256286592</v>
      </c>
      <c r="H49" s="15">
        <f t="shared" si="5"/>
        <v>-31.852082038533254</v>
      </c>
    </row>
    <row r="50" spans="1:9" x14ac:dyDescent="0.2">
      <c r="A50" s="13" t="s">
        <v>17</v>
      </c>
      <c r="B50" s="14" t="s">
        <v>18</v>
      </c>
      <c r="C50" s="15">
        <v>271.27333333333331</v>
      </c>
      <c r="D50" s="15">
        <v>271.69</v>
      </c>
      <c r="E50" s="15" t="s">
        <v>18</v>
      </c>
      <c r="F50" s="16">
        <v>262.44</v>
      </c>
      <c r="G50" s="15" t="s">
        <v>18</v>
      </c>
      <c r="H50" s="15" t="s">
        <v>18</v>
      </c>
    </row>
    <row r="51" spans="1:9" x14ac:dyDescent="0.2">
      <c r="A51" s="13" t="s">
        <v>34</v>
      </c>
      <c r="B51" s="14">
        <v>422.5</v>
      </c>
      <c r="C51" s="15">
        <v>275.33333333333331</v>
      </c>
      <c r="D51" s="15">
        <v>271</v>
      </c>
      <c r="E51" s="15">
        <v>264.33333333333331</v>
      </c>
      <c r="F51" s="16">
        <v>260.66666666666669</v>
      </c>
      <c r="G51" s="15">
        <f t="shared" si="4"/>
        <v>-1.3871374527112152</v>
      </c>
      <c r="H51" s="15">
        <f t="shared" si="5"/>
        <v>-38.303747534516759</v>
      </c>
    </row>
    <row r="52" spans="1:9" x14ac:dyDescent="0.2">
      <c r="A52" s="13" t="s">
        <v>20</v>
      </c>
      <c r="B52" s="14">
        <v>382.75</v>
      </c>
      <c r="C52" s="15">
        <v>271</v>
      </c>
      <c r="D52" s="15">
        <v>266</v>
      </c>
      <c r="E52" s="15">
        <v>261.66666666666669</v>
      </c>
      <c r="F52" s="16">
        <v>254</v>
      </c>
      <c r="G52" s="15">
        <f t="shared" si="4"/>
        <v>-2.9299363057324967</v>
      </c>
      <c r="H52" s="15">
        <f t="shared" si="5"/>
        <v>-33.638145003265834</v>
      </c>
    </row>
    <row r="53" spans="1:9" x14ac:dyDescent="0.2">
      <c r="A53" s="13" t="s">
        <v>21</v>
      </c>
      <c r="B53" s="14">
        <v>318.92</v>
      </c>
      <c r="C53" s="15">
        <v>198.78</v>
      </c>
      <c r="D53" s="15">
        <v>156.13999999999999</v>
      </c>
      <c r="E53" s="15">
        <v>221.79</v>
      </c>
      <c r="F53" s="16">
        <v>205.78</v>
      </c>
      <c r="G53" s="15">
        <f t="shared" si="4"/>
        <v>-7.2185400604175101</v>
      </c>
      <c r="H53" s="15">
        <f t="shared" si="5"/>
        <v>-35.475981437351066</v>
      </c>
    </row>
    <row r="54" spans="1:9" s="22" customFormat="1" x14ac:dyDescent="0.2">
      <c r="A54" s="17" t="s">
        <v>22</v>
      </c>
      <c r="B54" s="18">
        <v>284.24</v>
      </c>
      <c r="C54" s="19">
        <v>225.16</v>
      </c>
      <c r="D54" s="19">
        <v>211.39</v>
      </c>
      <c r="E54" s="19">
        <v>213.85</v>
      </c>
      <c r="F54" s="20">
        <v>197.17</v>
      </c>
      <c r="G54" s="19">
        <f t="shared" si="4"/>
        <v>-7.7998597147533246</v>
      </c>
      <c r="H54" s="19">
        <f t="shared" si="5"/>
        <v>-30.63256403039685</v>
      </c>
      <c r="I54" s="21"/>
    </row>
    <row r="55" spans="1:9" x14ac:dyDescent="0.2">
      <c r="A55" s="13" t="s">
        <v>23</v>
      </c>
      <c r="B55" s="14">
        <v>275.8</v>
      </c>
      <c r="C55" s="15">
        <v>209.44</v>
      </c>
      <c r="D55" s="15">
        <v>189.24</v>
      </c>
      <c r="E55" s="15">
        <v>196.94</v>
      </c>
      <c r="F55" s="16">
        <v>193.53500000000003</v>
      </c>
      <c r="G55" s="15">
        <f t="shared" si="4"/>
        <v>-1.7289529806032107</v>
      </c>
      <c r="H55" s="15">
        <f t="shared" si="5"/>
        <v>-29.827773749093538</v>
      </c>
    </row>
    <row r="56" spans="1:9" x14ac:dyDescent="0.2">
      <c r="A56" s="13" t="s">
        <v>35</v>
      </c>
      <c r="B56" s="14">
        <v>393</v>
      </c>
      <c r="C56" s="15">
        <v>263</v>
      </c>
      <c r="D56" s="15">
        <v>257</v>
      </c>
      <c r="E56" s="15">
        <v>254</v>
      </c>
      <c r="F56" s="16">
        <v>250</v>
      </c>
      <c r="G56" s="15">
        <f t="shared" si="4"/>
        <v>-1.5748031496062964</v>
      </c>
      <c r="H56" s="15">
        <f t="shared" si="5"/>
        <v>-36.386768447837149</v>
      </c>
    </row>
    <row r="57" spans="1:9" x14ac:dyDescent="0.2">
      <c r="A57" s="13" t="s">
        <v>24</v>
      </c>
      <c r="B57" s="14">
        <v>346.5</v>
      </c>
      <c r="C57" s="15">
        <v>240.5</v>
      </c>
      <c r="D57" s="15">
        <v>232.5</v>
      </c>
      <c r="E57" s="15" t="s">
        <v>18</v>
      </c>
      <c r="F57" s="16" t="s">
        <v>18</v>
      </c>
      <c r="G57" s="15" t="s">
        <v>18</v>
      </c>
      <c r="H57" s="15" t="s">
        <v>18</v>
      </c>
    </row>
    <row r="58" spans="1:9" x14ac:dyDescent="0.2">
      <c r="A58" s="13" t="s">
        <v>25</v>
      </c>
      <c r="B58" s="14">
        <v>272.29393312987338</v>
      </c>
      <c r="C58" s="15">
        <v>234.68085106382978</v>
      </c>
      <c r="D58" s="15">
        <v>234.70071391689888</v>
      </c>
      <c r="E58" s="15">
        <v>221.43678405655155</v>
      </c>
      <c r="F58" s="16">
        <v>219.51229908231073</v>
      </c>
      <c r="G58" s="15">
        <f t="shared" si="4"/>
        <v>-0.86909001250185725</v>
      </c>
      <c r="H58" s="15">
        <f t="shared" si="5"/>
        <v>-19.384065388775255</v>
      </c>
    </row>
    <row r="59" spans="1:9" x14ac:dyDescent="0.2">
      <c r="A59" s="13" t="s">
        <v>26</v>
      </c>
      <c r="B59" s="14">
        <v>395</v>
      </c>
      <c r="C59" s="15">
        <v>280</v>
      </c>
      <c r="D59" s="15">
        <v>275</v>
      </c>
      <c r="E59" s="15">
        <v>267</v>
      </c>
      <c r="F59" s="16">
        <v>267</v>
      </c>
      <c r="G59" s="15">
        <f t="shared" si="4"/>
        <v>0</v>
      </c>
      <c r="H59" s="15">
        <f t="shared" si="5"/>
        <v>-32.405063291139243</v>
      </c>
    </row>
    <row r="60" spans="1:9" x14ac:dyDescent="0.2">
      <c r="A60" s="13" t="s">
        <v>27</v>
      </c>
      <c r="B60" s="14">
        <v>261.73500000000001</v>
      </c>
      <c r="C60" s="15">
        <v>233.49333333333334</v>
      </c>
      <c r="D60" s="15">
        <v>243.86</v>
      </c>
      <c r="E60" s="15">
        <v>220.24</v>
      </c>
      <c r="F60" s="16">
        <v>252.20500000000001</v>
      </c>
      <c r="G60" s="15">
        <f t="shared" si="4"/>
        <v>14.513712313839449</v>
      </c>
      <c r="H60" s="15">
        <f t="shared" si="5"/>
        <v>-3.6410873593520279</v>
      </c>
    </row>
    <row r="61" spans="1:9" x14ac:dyDescent="0.2">
      <c r="A61" s="13" t="s">
        <v>30</v>
      </c>
      <c r="B61" s="14">
        <v>322</v>
      </c>
      <c r="C61" s="15">
        <v>208</v>
      </c>
      <c r="D61" s="15">
        <v>199.5</v>
      </c>
      <c r="E61" s="15">
        <v>203</v>
      </c>
      <c r="F61" s="16">
        <v>182.5</v>
      </c>
      <c r="G61" s="15">
        <f t="shared" si="4"/>
        <v>-10.098522167487687</v>
      </c>
      <c r="H61" s="15">
        <f t="shared" si="5"/>
        <v>-43.322981366459629</v>
      </c>
    </row>
    <row r="62" spans="1:9" x14ac:dyDescent="0.2">
      <c r="A62" s="23" t="s">
        <v>37</v>
      </c>
      <c r="B62" s="23"/>
      <c r="C62" s="23"/>
      <c r="D62" s="23"/>
      <c r="E62" s="23"/>
      <c r="F62" s="23"/>
      <c r="G62" s="23"/>
      <c r="H62" s="23"/>
    </row>
    <row r="63" spans="1:9" x14ac:dyDescent="0.2">
      <c r="A63" s="13" t="s">
        <v>12</v>
      </c>
      <c r="B63" s="25">
        <v>242.95</v>
      </c>
      <c r="C63" s="15">
        <v>322.74</v>
      </c>
      <c r="D63" s="15" t="s">
        <v>18</v>
      </c>
      <c r="E63" s="15" t="s">
        <v>18</v>
      </c>
      <c r="F63" s="26">
        <v>322.95999999999998</v>
      </c>
      <c r="G63" s="15" t="s">
        <v>18</v>
      </c>
      <c r="H63" s="15">
        <f>((F63*100)/B63)-100</f>
        <v>32.932702202099193</v>
      </c>
    </row>
    <row r="64" spans="1:9" x14ac:dyDescent="0.2">
      <c r="A64" s="13" t="s">
        <v>13</v>
      </c>
      <c r="B64" s="14" t="s">
        <v>18</v>
      </c>
      <c r="C64" s="15">
        <v>267.25</v>
      </c>
      <c r="D64" s="15">
        <v>265.25</v>
      </c>
      <c r="E64" s="15">
        <v>260</v>
      </c>
      <c r="F64" s="16">
        <v>265.5</v>
      </c>
      <c r="G64" s="15">
        <f t="shared" ref="G64:G66" si="6">((F64*100)/E64)-100</f>
        <v>2.1153846153846132</v>
      </c>
      <c r="H64" s="15" t="s">
        <v>18</v>
      </c>
    </row>
    <row r="65" spans="1:10" x14ac:dyDescent="0.2">
      <c r="A65" s="13" t="s">
        <v>24</v>
      </c>
      <c r="B65" s="14">
        <v>350</v>
      </c>
      <c r="C65" s="15" t="s">
        <v>18</v>
      </c>
      <c r="D65" s="15">
        <v>272.5</v>
      </c>
      <c r="E65" s="15" t="s">
        <v>18</v>
      </c>
      <c r="F65" s="16" t="s">
        <v>18</v>
      </c>
      <c r="G65" s="15" t="s">
        <v>18</v>
      </c>
      <c r="H65" s="15" t="s">
        <v>18</v>
      </c>
    </row>
    <row r="66" spans="1:10" x14ac:dyDescent="0.2">
      <c r="A66" s="13" t="s">
        <v>25</v>
      </c>
      <c r="B66" s="14">
        <v>256.58874914576529</v>
      </c>
      <c r="C66" s="15">
        <v>211.48936170212764</v>
      </c>
      <c r="D66" s="15">
        <v>204.61634967846001</v>
      </c>
      <c r="E66" s="15">
        <v>199.29310565089639</v>
      </c>
      <c r="F66" s="16">
        <v>188.39696348423561</v>
      </c>
      <c r="G66" s="15">
        <f t="shared" si="6"/>
        <v>-5.4673954380276797</v>
      </c>
      <c r="H66" s="15">
        <f t="shared" ref="H66" si="7">((F66*100)/B66)-100</f>
        <v>-26.576296072432498</v>
      </c>
    </row>
    <row r="67" spans="1:10" x14ac:dyDescent="0.2">
      <c r="A67" s="27" t="s">
        <v>38</v>
      </c>
      <c r="B67" s="27"/>
      <c r="C67" s="27"/>
      <c r="D67" s="27"/>
      <c r="E67" s="27"/>
      <c r="F67" s="27"/>
      <c r="G67" s="27"/>
      <c r="H67" s="27"/>
    </row>
    <row r="68" spans="1:10" x14ac:dyDescent="0.2">
      <c r="A68" s="28" t="s">
        <v>13</v>
      </c>
      <c r="B68" s="29">
        <v>922.34</v>
      </c>
      <c r="C68" s="30">
        <v>512.34</v>
      </c>
      <c r="D68" s="30">
        <v>503.6</v>
      </c>
      <c r="E68" s="30">
        <v>463.68</v>
      </c>
      <c r="F68" s="31">
        <v>437.04</v>
      </c>
      <c r="G68" s="32">
        <f>((F68*100)/E68)-100</f>
        <v>-5.7453416149068346</v>
      </c>
      <c r="H68" s="32">
        <f>((F68*100)/B68)-100</f>
        <v>-52.616171910575275</v>
      </c>
    </row>
    <row r="69" spans="1:10" x14ac:dyDescent="0.2">
      <c r="A69" s="33" t="s">
        <v>14</v>
      </c>
      <c r="B69" s="34">
        <v>908.71</v>
      </c>
      <c r="C69" s="15">
        <v>545.51</v>
      </c>
      <c r="D69" s="15">
        <v>522.19000000000005</v>
      </c>
      <c r="E69" s="15">
        <v>504.74</v>
      </c>
      <c r="F69" s="16">
        <v>473.09</v>
      </c>
      <c r="G69" s="32">
        <f>((F69*100)/E69)-100</f>
        <v>-6.2705551372984161</v>
      </c>
      <c r="H69" s="32">
        <f>((F69*100)/B69)-100</f>
        <v>-47.938286141893457</v>
      </c>
    </row>
    <row r="70" spans="1:10" x14ac:dyDescent="0.2">
      <c r="A70" s="33" t="s">
        <v>39</v>
      </c>
      <c r="B70" s="34" t="s">
        <v>18</v>
      </c>
      <c r="C70" s="15">
        <v>484.81</v>
      </c>
      <c r="D70" s="15">
        <v>499.35</v>
      </c>
      <c r="E70" s="15">
        <v>454.81</v>
      </c>
      <c r="F70" s="16">
        <v>436.53</v>
      </c>
      <c r="G70" s="32">
        <f>((F70*100)/E70)-100</f>
        <v>-4.0192607902200876</v>
      </c>
      <c r="H70" s="32" t="s">
        <v>18</v>
      </c>
    </row>
    <row r="71" spans="1:10" x14ac:dyDescent="0.2">
      <c r="A71" s="35" t="s">
        <v>22</v>
      </c>
      <c r="B71" s="36">
        <v>846.22</v>
      </c>
      <c r="C71" s="19">
        <v>533.66</v>
      </c>
      <c r="D71" s="37">
        <v>512.09</v>
      </c>
      <c r="E71" s="37">
        <v>495.91</v>
      </c>
      <c r="F71" s="38">
        <v>458.86</v>
      </c>
      <c r="G71" s="32">
        <f>((F71*100)/E71)-100</f>
        <v>-7.4711137101490266</v>
      </c>
      <c r="H71" s="32">
        <f>((F71*100)/B71)-100</f>
        <v>-45.775330292358966</v>
      </c>
      <c r="I71" s="39"/>
      <c r="J71" s="21"/>
    </row>
    <row r="72" spans="1:10" x14ac:dyDescent="0.2">
      <c r="A72" s="33" t="s">
        <v>25</v>
      </c>
      <c r="B72" s="14">
        <v>769.98</v>
      </c>
      <c r="C72" s="15">
        <v>565.53</v>
      </c>
      <c r="D72" s="15">
        <v>551.76</v>
      </c>
      <c r="E72" s="15">
        <v>532.51</v>
      </c>
      <c r="F72" s="40">
        <v>496.35</v>
      </c>
      <c r="G72" s="32">
        <f>((F72*100)/E72)-100</f>
        <v>-6.7904828078345929</v>
      </c>
      <c r="H72" s="32">
        <f>((F72*100)/B72)-100</f>
        <v>-35.537286682770983</v>
      </c>
    </row>
    <row r="73" spans="1:10" ht="2.1" customHeight="1" x14ac:dyDescent="0.2">
      <c r="A73" s="41"/>
      <c r="B73" s="41"/>
      <c r="C73" s="41"/>
      <c r="D73" s="41"/>
      <c r="E73" s="41"/>
      <c r="F73" s="41"/>
      <c r="G73" s="41"/>
      <c r="H73" s="41"/>
    </row>
    <row r="74" spans="1:10" x14ac:dyDescent="0.2">
      <c r="A74" s="42" t="s">
        <v>40</v>
      </c>
      <c r="B74" s="43"/>
      <c r="C74" s="43"/>
      <c r="D74" s="44"/>
      <c r="E74" s="44"/>
      <c r="F74" s="44"/>
      <c r="G74" s="44"/>
      <c r="H74" s="42"/>
    </row>
    <row r="75" spans="1:10" x14ac:dyDescent="0.2">
      <c r="A75" s="42" t="s">
        <v>41</v>
      </c>
      <c r="B75" s="45"/>
      <c r="C75" s="45"/>
      <c r="D75" s="46"/>
      <c r="E75" s="46"/>
      <c r="F75" s="46"/>
      <c r="G75" s="46"/>
      <c r="H75" s="42"/>
    </row>
    <row r="76" spans="1:10" x14ac:dyDescent="0.2">
      <c r="A76" s="42" t="s">
        <v>42</v>
      </c>
      <c r="B76" s="47"/>
      <c r="C76" s="47"/>
      <c r="D76" s="47"/>
      <c r="E76" s="47"/>
      <c r="F76" s="47"/>
      <c r="G76" s="47"/>
      <c r="H76" s="47"/>
    </row>
    <row r="77" spans="1:10" x14ac:dyDescent="0.2">
      <c r="A77" s="47"/>
      <c r="B77" s="47"/>
      <c r="C77" s="48"/>
      <c r="D77" s="48"/>
      <c r="E77" s="48"/>
      <c r="F77" s="49"/>
      <c r="G77" s="47"/>
      <c r="H77" s="47"/>
    </row>
    <row r="78" spans="1:10" x14ac:dyDescent="0.2">
      <c r="A78" s="47"/>
      <c r="B78" s="47"/>
      <c r="C78" s="48"/>
      <c r="D78" s="49"/>
      <c r="E78" s="47" t="s">
        <v>43</v>
      </c>
      <c r="F78" s="47"/>
      <c r="G78" s="47"/>
      <c r="H78" s="47"/>
    </row>
    <row r="83" spans="4:5" x14ac:dyDescent="0.2">
      <c r="D83" s="21"/>
    </row>
    <row r="84" spans="4:5" x14ac:dyDescent="0.2">
      <c r="E84" s="21"/>
    </row>
  </sheetData>
  <mergeCells count="9">
    <mergeCell ref="A43:H43"/>
    <mergeCell ref="A62:H62"/>
    <mergeCell ref="A67:H67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9_12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2023-04-03T06:55:36Z</dcterms:created>
  <dcterms:modified xsi:type="dcterms:W3CDTF">2023-04-03T06:56:10Z</dcterms:modified>
</cp:coreProperties>
</file>