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2\Grudai\"/>
    </mc:Choice>
  </mc:AlternateContent>
  <xr:revisionPtr revIDLastSave="0" documentId="13_ncr:1_{45FCA48C-0C36-4B99-AA84-9238D03AA70D}" xr6:coauthVersionLast="47" xr6:coauthVersionMax="47" xr10:uidLastSave="{00000000-0000-0000-0000-000000000000}"/>
  <bookViews>
    <workbookView xWindow="-120" yWindow="-120" windowWidth="29040" windowHeight="17640" xr2:uid="{54EF748D-7604-46B0-B330-D4A1179D41C9}"/>
  </bookViews>
  <sheets>
    <sheet name="48_5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L28" i="1"/>
  <c r="K28" i="1"/>
  <c r="J28" i="1"/>
  <c r="M27" i="1"/>
  <c r="L27" i="1"/>
  <c r="K27" i="1"/>
  <c r="J27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L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L18" i="1"/>
  <c r="J18" i="1"/>
  <c r="M17" i="1"/>
  <c r="L17" i="1"/>
  <c r="K17" i="1"/>
  <c r="J17" i="1"/>
  <c r="L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<sst xmlns="http://schemas.openxmlformats.org/spreadsheetml/2006/main" count="63" uniqueCount="34">
  <si>
    <t xml:space="preserve">Grūdų  ir aliejinių augalų sėklų  supirkimo kiekių suvestinė ataskaita (2022 m. 48– 50 sav.) pagal GS-1*, t </t>
  </si>
  <si>
    <t xml:space="preserve">                      Data
Grūdai</t>
  </si>
  <si>
    <t>Pokytis, %</t>
  </si>
  <si>
    <t>50  sav.  (12 13–19)</t>
  </si>
  <si>
    <t>48  sav.  (11 28– 12 04)</t>
  </si>
  <si>
    <t>49  sav.  (12 05– 11)</t>
  </si>
  <si>
    <t>50  sav.  (12 12– 18)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</si>
  <si>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</si>
  <si>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</si>
  <si>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</si>
  <si>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</si>
  <si>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</si>
  <si>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</si>
  <si>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</si>
  <si>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</si>
  <si>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</si>
  <si>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</si>
  <si>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</si>
  <si>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</si>
  <si>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</si>
  <si>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</si>
  <si>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</si>
  <si>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</si>
  <si>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</si>
  <si>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</si>
  <si>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</si>
  <si>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</si>
  <si>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</si>
  <si>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</si>
  <si>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preliminarūs duomenys</t>
  </si>
  <si>
    <t>** lyginant 2022 m. 50 savaitę su   49 savaite</t>
  </si>
  <si>
    <t>*** lyginant 2022 m. 50 savaitę su 2021 m. 50 savaite</t>
  </si>
  <si>
    <t>Pastaba: grūdų bei aliejinių augalų sėklų 48 ir 49 savaičių supirkimo kiekiai patikslinti  2022-12-22</t>
  </si>
  <si>
    <t>Šaltinis 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</si>
</sst>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3" fillId="2" borderId="5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3" fillId="2" borderId="11" xfId="0" applyNumberFormat="1" applyFont="1" applyFill="1" applyBorder="1" applyAlignment="1">
      <alignment horizontal="left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top" wrapText="1"/>
    </xf>
    <xf numFmtId="4" fontId="3" fillId="2" borderId="14" xfId="0" applyNumberFormat="1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left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Border="1" applyAlignment="1">
      <alignment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1" fillId="0" borderId="0" xfId="0" applyFont="1"/>
    <xf numFmtId="4" fontId="7" fillId="0" borderId="26" xfId="0" applyNumberFormat="1" applyFont="1" applyBorder="1" applyAlignment="1">
      <alignment vertical="center"/>
    </xf>
    <xf numFmtId="4" fontId="8" fillId="0" borderId="27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/>
    </xf>
    <xf numFmtId="0" fontId="1" fillId="0" borderId="4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3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3" fillId="0" borderId="38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3" fillId="0" borderId="40" xfId="0" applyNumberFormat="1" applyFont="1" applyBorder="1" applyAlignment="1">
      <alignment vertical="center"/>
    </xf>
    <xf numFmtId="4" fontId="9" fillId="0" borderId="40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4" fontId="4" fillId="0" borderId="41" xfId="0" applyNumberFormat="1" applyFont="1" applyBorder="1" applyAlignment="1">
      <alignment vertical="center"/>
    </xf>
    <xf numFmtId="4" fontId="5" fillId="0" borderId="42" xfId="0" applyNumberFormat="1" applyFont="1" applyBorder="1" applyAlignment="1">
      <alignment horizontal="center" vertical="center"/>
    </xf>
    <xf numFmtId="4" fontId="5" fillId="0" borderId="43" xfId="0" applyNumberFormat="1" applyFont="1" applyBorder="1" applyAlignment="1">
      <alignment horizontal="center" vertical="center"/>
    </xf>
    <xf numFmtId="4" fontId="5" fillId="0" borderId="44" xfId="0" applyNumberFormat="1" applyFont="1" applyBorder="1" applyAlignment="1">
      <alignment horizontal="center" vertical="center"/>
    </xf>
    <xf numFmtId="4" fontId="5" fillId="0" borderId="45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6" xfId="0" applyNumberFormat="1" applyFont="1" applyBorder="1" applyAlignment="1">
      <alignment horizontal="center" vertical="center"/>
    </xf>
    <xf numFmtId="4" fontId="1" fillId="0" borderId="4" xfId="0" applyNumberFormat="1" applyFont="1" applyBorder="1"/>
    <xf numFmtId="4" fontId="8" fillId="0" borderId="47" xfId="0" applyNumberFormat="1" applyFont="1" applyBorder="1" applyAlignment="1">
      <alignment horizontal="center" vertical="center"/>
    </xf>
    <xf numFmtId="4" fontId="8" fillId="0" borderId="48" xfId="0" applyNumberFormat="1" applyFont="1" applyBorder="1" applyAlignment="1">
      <alignment horizontal="center" vertical="center"/>
    </xf>
    <xf numFmtId="4" fontId="8" fillId="0" borderId="49" xfId="0" applyNumberFormat="1" applyFont="1" applyBorder="1" applyAlignment="1">
      <alignment horizontal="center" vertical="center"/>
    </xf>
    <xf numFmtId="4" fontId="8" fillId="0" borderId="50" xfId="0" applyNumberFormat="1" applyFont="1" applyBorder="1" applyAlignment="1">
      <alignment horizontal="center" vertical="center"/>
    </xf>
    <xf numFmtId="4" fontId="8" fillId="0" borderId="51" xfId="0" applyNumberFormat="1" applyFont="1" applyBorder="1" applyAlignment="1">
      <alignment horizontal="center" vertical="center"/>
    </xf>
    <xf numFmtId="4" fontId="8" fillId="0" borderId="52" xfId="0" applyNumberFormat="1" applyFont="1" applyBorder="1" applyAlignment="1">
      <alignment horizontal="center" vertical="center"/>
    </xf>
    <xf numFmtId="4" fontId="8" fillId="0" borderId="53" xfId="0" applyNumberFormat="1" applyFont="1" applyBorder="1" applyAlignment="1">
      <alignment horizontal="center" vertical="center"/>
    </xf>
    <xf numFmtId="4" fontId="8" fillId="0" borderId="54" xfId="0" applyNumberFormat="1" applyFont="1" applyBorder="1" applyAlignment="1">
      <alignment horizontal="center" vertical="center"/>
    </xf>
    <xf numFmtId="4" fontId="8" fillId="0" borderId="55" xfId="0" applyNumberFormat="1" applyFont="1" applyBorder="1" applyAlignment="1">
      <alignment horizontal="center" vertical="center"/>
    </xf>
    <xf numFmtId="4" fontId="8" fillId="0" borderId="56" xfId="0" applyNumberFormat="1" applyFont="1" applyBorder="1" applyAlignment="1">
      <alignment horizontal="center" vertical="center"/>
    </xf>
    <xf numFmtId="4" fontId="5" fillId="0" borderId="57" xfId="0" applyNumberFormat="1" applyFont="1" applyBorder="1" applyAlignment="1">
      <alignment horizontal="center" vertical="center"/>
    </xf>
    <xf numFmtId="4" fontId="8" fillId="0" borderId="58" xfId="0" applyNumberFormat="1" applyFont="1" applyBorder="1" applyAlignment="1">
      <alignment horizontal="center" vertical="center"/>
    </xf>
    <xf numFmtId="4" fontId="8" fillId="0" borderId="59" xfId="0" applyNumberFormat="1" applyFont="1" applyBorder="1" applyAlignment="1">
      <alignment horizontal="center" vertical="center"/>
    </xf>
    <xf numFmtId="4" fontId="8" fillId="0" borderId="6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61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3" fillId="0" borderId="62" xfId="0" applyNumberFormat="1" applyFont="1" applyBorder="1" applyAlignment="1">
      <alignment vertical="center"/>
    </xf>
    <xf numFmtId="4" fontId="9" fillId="0" borderId="32" xfId="0" applyNumberFormat="1" applyFont="1" applyBorder="1" applyAlignment="1">
      <alignment horizontal="center" vertical="center"/>
    </xf>
    <xf numFmtId="4" fontId="9" fillId="0" borderId="51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4" fontId="4" fillId="3" borderId="63" xfId="0" applyNumberFormat="1" applyFont="1" applyFill="1" applyBorder="1" applyAlignment="1">
      <alignment vertical="center"/>
    </xf>
    <xf numFmtId="4" fontId="5" fillId="3" borderId="52" xfId="0" applyNumberFormat="1" applyFont="1" applyFill="1" applyBorder="1" applyAlignment="1">
      <alignment horizontal="center" vertical="center"/>
    </xf>
    <xf numFmtId="4" fontId="10" fillId="3" borderId="35" xfId="0" applyNumberFormat="1" applyFont="1" applyFill="1" applyBorder="1" applyAlignment="1">
      <alignment horizontal="center" vertical="center"/>
    </xf>
    <xf numFmtId="4" fontId="10" fillId="3" borderId="63" xfId="0" applyNumberFormat="1" applyFont="1" applyFill="1" applyBorder="1" applyAlignment="1">
      <alignment horizontal="center" vertical="center"/>
    </xf>
    <xf numFmtId="4" fontId="10" fillId="3" borderId="32" xfId="0" applyNumberFormat="1" applyFont="1" applyFill="1" applyBorder="1" applyAlignment="1">
      <alignment horizontal="center" vertical="center"/>
    </xf>
    <xf numFmtId="4" fontId="10" fillId="3" borderId="19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073C1F16-B620-46A8-A791-D6731961D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BFA9C207-6AC0-4888-9E0C-CC3FEE735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CB8AA902-2651-458E-A802-120C543EA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6E123A28-DBCB-4553-B99E-A83C4336D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3051F18E-042C-495F-B4FD-F203D22CB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772EC2A5-CEDC-4096-A38D-759AF3F4C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D28D3F6E-3935-496E-B7C6-BC00A976D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BDCF7E14-8410-498C-9300-36234E674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D2D9C1E6-2601-4260-8BC6-42E07A9FE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B5953EC4-D160-4E0E-828B-444995C35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F7851630-EBA8-4EB4-B399-B1C5DEE78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4AE8A854-71BC-4F22-BD79-52409F275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D53E8429-2D6D-49B6-95F7-87006E816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795BEA43-374D-4EBF-AD43-3548C77E4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7775F100-9157-46FE-8699-01177C8F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D17C0ED2-6CE6-44F0-9C72-1E39855A9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5E8AAF02-B0FB-420C-9A14-5FBA9BC8F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A96AA652-B972-40D9-9600-1386444D7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95DBA639-77D1-4E51-9D34-67CEA5D97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92771682-4032-4AAE-A4DB-9880E4D95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D59CEDF0-4E1F-4DA0-B572-6FFF7253D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54150A6B-9277-44A1-B4D0-842CD6DCE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35DD5F93-92B9-4D6A-9F21-AE41487C6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5120B6FA-58C0-4850-A3C5-05227DF4F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416DA610-7014-46FD-83F2-4595D1C09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7551D392-D19E-430B-9196-870C7C3B0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6BAD56F1-E59F-4B8F-8CB5-D1DD4A9B1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046A0C44-D3B3-4EB1-A5D7-A271AA4A1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AA50BEF2-FB51-473F-A186-D769A179A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561B9734-AF3F-4E7B-9CE6-017496CE7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C2DF5386-15CE-4FC9-BE26-B668C7D98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2E27C234-48D6-4931-B589-9C5F01C15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762C3CAC-C10A-46CB-9ED2-7D2C49DDF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E5164A21-CCF9-4543-B625-7F77B7532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FCE7293C-000F-4809-89AE-155E49AFB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B63691A8-A8CF-4558-8D5E-17E1F7880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0E6CCEF6-B1DB-417A-BB50-E5E3F25AA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62C2EB9A-4AE3-428D-8346-C712AF05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52335B12-6B30-4E2F-89F9-000756E05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ADDFE9FB-B7A4-42BC-AB53-AFC393DFD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1A030C2A-EAC6-4164-AD91-76158C314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8796C0A8-1DCF-45EA-BB2A-BACB1D628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9D989D71-115B-4945-9F8F-27BC36B35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C52E7382-604B-4ED1-AF9A-F6EBC565C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FD0A5F2B-D73A-474D-8A49-DE01404AA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4293C6BD-FF7D-47CC-B5C4-09C7CFD22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C69C5902-6C5D-40E9-B928-0FF7624CB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3EE9C6A9-CD23-494E-B511-649A6DFCC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27DD9312-ADB3-4F4A-A988-3FA595A63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15D4658F-F0AD-41B1-B562-B69767465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C3AEB89D-9A3C-4CC7-BEF1-BC15A96E6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CF731A53-7B8F-40A0-957E-721D984F3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F27600F5-9E52-4AC8-AF46-D0995F56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581C707B-FF0D-4F6E-9283-DAB009B09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13A3F748-89FD-4C4B-90CD-F8254C69D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863EC55B-3191-4EF1-A099-988F805CE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D7082437-DC59-40D6-9323-D76AC590E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2DB21D3E-535C-48A3-89D6-50C6B208F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EE4D3926-7996-484E-AD30-FA70FD95A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18BF773D-6FF2-49B9-A59C-F0F8DACF0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19AEDA05-D29E-4E4A-BFB8-E339CFA1D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2C016454-8D99-4DC5-894C-AC7BA3673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35A4DE19-39A2-4B6C-9A1F-878780D97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EC787EE5-5896-405C-B3D1-0B8043ED4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1C04DEF9-12AC-4FA3-8BC4-A3163E0DC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D047BD3F-67BC-4C8B-A0D7-A67BDD803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D8F5A0E2-280C-40F0-8698-662014406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92350F1F-C1C9-4397-A9D6-84BDF4B00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C983E82C-62C8-4F84-B1BE-37B8274E2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050A0821-9FBD-4836-B090-8FB7DCABF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643A8388-6AC6-4FA9-AC35-A42CCAFA9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E6CD75FC-6E4A-4591-8B58-E62FCFA24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7BD0CC7C-D72D-43F0-B00B-26CB634CF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D34AE9AD-2DA6-4B97-83C7-372109749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8F3C9E96-966D-4E73-86E6-EC7057F76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1DABD6CE-D7C5-41A2-8C3A-97DE00506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3DCF7AD4-B211-4F86-BF86-515CF9D79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26AE0210-17B1-4244-B430-4CE702F2D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C707AED3-F770-4B80-B6F2-23AE028D3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AFDE8716-F9CE-458E-9CB5-A9403B277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D66802E8-0DF2-491F-9822-EC53E818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2A8D34D7-4588-4CDC-A19E-98FF0A076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88BF4030-A214-471C-B36B-F4DD61D03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D53521BB-3F2C-47D4-8F3B-A02B13A8B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EB87DC13-D2FE-4AE6-89E5-93AC23A0F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E07A8133-AD63-4F03-8528-2FC38DE55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A0A54ED7-2B61-4799-BCD3-7EED340C2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96EB149E-DBA9-4C86-961F-58A9AA505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246D9D01-76E3-4B22-AC0B-965A728EC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46DBB779-2FA5-4210-B521-F8FA4BADE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B4FC9BCF-BA77-4467-A104-B8C1AA9B3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8F7A4AFB-B5B2-436B-9285-B604A876C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A3012A7B-917F-44C8-906C-FBFF05B2E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7B7FEC35-D0F2-4596-AA90-3E9C9345D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D83F64D1-EF7A-4468-8388-F909FAFDC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DBC50B14-0E07-44FC-95F7-2AF46843A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7C41C2F0-C713-448F-96AB-C2E604DE3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2622A890-F517-47E2-B0DE-787CC5D82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23AEB9D9-E080-46D8-A576-E5E5B2C2C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A9B91236-492A-4046-8016-6CF3CEE27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21AC7D3E-7A9B-4AE6-B328-C93A381BF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4DE8911E-E69E-4548-9D2E-DF55D8945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593B43B6-70D9-41CB-98BC-F222D7EE2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D94D6650-62F7-440D-B672-1FB069863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6EEC2A5C-03CD-4D0D-BF55-69BC68595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0EB791C4-C85C-40FB-94CD-D50825336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3736E2BA-52B8-4F5E-BEA8-577E19C54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BEBDB314-E77F-4796-809B-670ADB639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65BF6542-9F2D-4C19-975A-ECBF6EF9A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A6049295-923F-47DC-A860-07FD9FE68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7D61AC9E-E4E1-4A31-B161-3DD4BA069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355490CD-8665-495F-9677-6A7B23651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A6B029D5-6E61-4E7E-8932-BEE766593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74C66AA7-C7BC-46C5-AA01-9DBA184B0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59D823FC-859C-4A39-A9BC-D1D63B422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6612D77E-A2C3-4C85-ABE3-EAE653D62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7CBAD07D-AA32-4CCF-9100-CB9493CE6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14D96E4A-8430-4094-AB8D-0D2EFE385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62C2D404-26E9-4B79-BE1B-C4B6D320D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177F375F-1565-428C-8D42-6C66108D1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EFA4CD83-DF31-46B4-8954-14A7969EE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F69B6B1B-F2F3-463A-8593-70C9BF98F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6EF550D6-575F-44B8-9A7C-586D9A08B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31CEDD7B-9F5E-4042-B17F-5B748A563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6B1DA8A2-FF1C-45BE-97F2-2714D839C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6DBC29B8-FEB3-4244-BC4D-F619A31DE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BF0A4D53-8609-40EF-A8FE-1046F94FA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F2093731-9CAE-49A7-8333-CB99FBC7B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161EF095-9050-470E-AE7C-9C6A99E0B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E7284E77-D880-44B2-BF77-CB7626EE1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AE79A274-9025-4780-AD0F-92B1B1E04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17E11D89-7EE0-447A-A569-A9BE80502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0B68478C-4D0C-42A4-A85D-16966B22E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C14B3468-4870-42C3-AFA6-D0363204D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1951265D-C232-4467-AE76-9163917C8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37D3CBF3-CC0A-4B39-B28F-5642017CC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6775D1D8-040D-4AC6-861D-21E016B2F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3C9B6D4D-10CA-46D2-8C75-79B4D278A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F015CD7F-CF16-409D-97C5-133644B8B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D4964794-CCE9-4812-8E1A-CFD85CCF9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05E6CE4C-A214-4EEB-B981-0A9C60806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41FE187D-9AF9-43F7-8873-9DA77A03E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D8DB695A-7C97-4FBF-A41C-CF7610F07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F669EC19-6810-4880-8EA9-50B4DF4A3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5B21D9EE-DA3D-4B61-8FD3-33EB67C3A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C9AF8DBB-BD8E-42CE-A1E1-40417719B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DCC6EDCA-65C9-45D0-B52F-D053C3638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EDCC6600-89DF-4026-A1DF-FBBF6617B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BA2E920E-AE54-47D2-8428-43D3291A1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A1C687AB-3D3B-42AF-8417-FC8FE23F3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A3FDC8D9-5988-4ACC-A701-0B940A254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2CC5B400-704D-45DB-A131-93AA58F1C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662B07BF-576B-4C06-A47C-9E2D0A890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D6D36DF8-B9CA-4D1F-BAAB-9B3733BD6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C0B59F78-587B-4D1C-91D6-CABC78DA8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83BC92B7-B608-4797-96A2-9E0F83945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8332071D-56A1-4801-A7CF-956FAB9BD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2248129A-5FA0-4EF1-8AF5-5133AB177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8B0B1821-7FC2-4F81-AA14-051655E82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4D6E06B4-5BB6-439D-9515-37B48EFF6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FDE441E5-A9E2-4475-AFA8-5F6BA4969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453A9B01-28C5-41E0-BFCD-9DEF8B6ED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4F08DF43-B1CC-442C-BC7A-29F68249D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BF18E274-BD59-47F4-9A24-7C2AC789E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3C5BEE0A-D4C2-4802-85E6-494DAE4F0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14BC50AC-4B4C-4AD9-ABEF-9C960AD1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9804F19B-7432-4694-B028-D3FFAD9BB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BAA4DB61-BFD7-4379-9EE2-4EF95A58A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952517DE-4E23-4100-B6D9-15CACEB75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F509CE43-A397-44D4-805D-7CD8561BF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88C275F9-0708-4CF8-B3E6-91B341D7D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5EBB4018-BE4A-4D17-86E8-477C36631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6DB176B5-646F-44E0-A7BC-4D2724751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88013380-323A-41FF-A30B-9F4EDB98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3DEBF2E4-62CA-45F1-B3CE-CC3F210FF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9AF08778-D196-44D9-A283-C2D8265D0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BE0BCE6A-EB02-466B-AAEF-CAA1FC1D4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7376B6AB-5B96-4DD1-9B5A-A17CE11EE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0BB6A632-CB02-458D-8F7D-522896DAD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31210ECC-360A-45B8-8051-702DC6061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8124AA03-90D5-4D58-86CA-E60C725CE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393779D7-0FEB-4002-A584-A41FED839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CFFDA585-80CD-4C97-814A-D6E9B3A1B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D3F29B4F-5F7E-4A3C-86DE-1B6AE7AE9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CC0E850F-E080-4AFE-ACB1-54E70D8B7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" name="Picture 2" descr="https://is.vic.lt/ris/space.png">
          <a:extLst>
            <a:ext uri="{FF2B5EF4-FFF2-40B4-BE49-F238E27FC236}">
              <a16:creationId xmlns:a16="http://schemas.microsoft.com/office/drawing/2014/main" id="{F32D35E8-CE40-4A1E-A0E5-3B660FCB9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CB068067-DCC9-4D24-864A-5A68256AE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82355B01-B990-4876-8877-236F41BB5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8042C399-A51F-46F0-AC69-2C0EEDE0C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4FF22370-724B-4815-92B3-D0EDF0631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260CE11D-02BD-4696-AE8D-BAB35CEDF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CAF6BEF5-DDF5-4969-9461-8D7026548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72BC3580-1351-481F-8D2C-D405FFA32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ED7FA965-5D8D-43AC-87CB-BA944DCC2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259B9877-BF5B-474B-99F6-474D02B16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81463024-9D60-41DE-A2E6-A521524E1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E45B15ED-2173-4F66-AE92-60193D2EC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D84CD33B-1471-45DD-81E3-D129A7229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D9FDC896-A00C-4185-A284-1FD9F9556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CACB3A3F-328D-448A-B16F-F9E9ED435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67534EC2-DA8D-4702-830B-BCA8FDA3F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1B0F2BB2-90F0-496F-A31F-3FEB40AB3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B9859EFD-009A-464E-9F0D-A00426084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D7BB1E07-2947-4ACA-BC53-0279F2853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5E5D2D79-436A-4662-889A-0BD7CEE2A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550B132A-6558-4D8E-A28D-5CB11870D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85016A35-AB9F-4248-A928-9CD61505C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B0067900-F9E3-46AE-9F41-A093A0E75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4BF0A137-9917-4DE9-9C99-2FD95F2E1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16A04262-DFE4-40CE-9DB6-655707059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EAAB2E79-441D-4500-B9C6-5C9934800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5C6377B3-F680-4923-82C7-A42B8A2A9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9DB10386-8627-4CF0-B892-26D3E28B3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C0B95ED4-5A4E-407C-B889-D4280314B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2C48D4CC-5ED6-4A1F-A33E-CA12EE0B3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7DC41EB4-B9A7-4271-B21C-799BD35D7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6BA50D0E-3088-4F18-8B0C-AE08808B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057B49A2-A389-464A-A908-F13FB7193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075A9F50-1A6B-49C9-8804-49840D9D5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67CCDA8D-8A9D-462E-921A-6AEB3B14C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C5F5B509-7F00-492A-A16B-6E4C151A3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92413B5E-D9BA-4689-B7A7-561D6524D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C0628C25-58B3-4363-9E17-958B82523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54DB928E-6611-4E33-B1F6-788DE96CB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474653F1-66EF-459B-BB9A-CE666535F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0C9E8F6C-12E4-4C47-90AC-2B5B15229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2C0079A0-12CD-421A-B3D9-EB593D803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E0A9E9EE-95B7-46B2-BEA7-0367E29B8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48748D63-298F-47B9-91A2-2F68AD3A1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083C3FDD-D99A-4E35-9371-B2D70F25A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5C27BB3A-3D39-4A2B-B7DE-37147374D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2298A7BE-DECA-4C48-AA94-B1A64EC46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A0FC86CB-E1F8-4CCF-92D2-7362DEC22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DCB27A3A-8E34-4B8C-9B2A-5C8160390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6F932091-9F4D-4D0C-8DCC-F9ACB9F0F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9F7A66C4-DBE5-4326-9F50-8DAF02FC9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155D7B4A-41D3-4083-9517-68C634565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0ADD52A5-7704-4B94-948E-BDF551AD0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54F43BFE-560E-497E-8634-9304444DA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410CA7F1-FB04-456D-A082-DF83FCFDD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2EA718C2-57BB-4698-B8C8-BD9AA9FD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135C4244-0211-479C-842D-11C9BCC56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A722AF47-0DFD-4A93-9D32-592D566FA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AFD94D6E-EB91-4DF6-BD01-47C7EEA66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C1105D75-55A9-43A8-BE51-6CCE5850C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768CBFB0-18E0-4429-ADF4-BB4059AEC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5C04834F-9898-4B63-A54E-A4BF6E59B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9AF830A4-DE99-401D-9450-ACEEFA5D0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F89AFB2F-C3C8-4F89-A182-3F29E5F3E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71402EBD-DDB7-4D17-B3AC-E3BB31C8E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ED1F45B9-CFFC-48CF-BA3C-F4802DEBE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7E86011D-BDA9-48CE-A420-E2D2A6D0A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25CDCD90-C8AA-4038-910C-7FCBD3AC7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41133952-58E3-4DB9-9403-432867E6F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6A0E6943-1836-4A38-A372-5A8DA8430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AEE2F466-90D4-49A5-9DA1-E03817911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41869274-B3E5-4C58-9958-79437F235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9E90B5EC-65D9-46A8-B751-A316E1210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FEADE588-845D-4CBF-B5BC-9E34BDBC4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31AA94B3-85B4-4F4B-9F45-4CB96F928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089333EB-6076-4220-8EB8-24CBC617D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11539A4C-DCA1-4C7F-BE7A-4D8C02026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A8EF4C81-9275-47CC-8AE4-1C1CFB3BB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5D76D07C-C08C-4295-A52E-8345DFE6E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3786EA7F-DD56-420F-ACBD-3985EB2D8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F3A55E96-2DB9-47B4-803B-FBCEFE3E5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EE44E0C0-9AE1-4716-807F-192532680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35DEE091-38E0-4155-A84F-49BB2B838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007004F4-DCD6-410C-A638-112F17B1F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D46F8C48-DC50-4334-B2BE-1743781B3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A9C386F1-1775-4418-BF87-C3AE5CD09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56BF6982-54E7-4C67-9EB9-CB3A9DFCA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163010B1-19B3-4327-B353-6E08AF530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1A252396-8F78-4CDD-B72E-893FF89FC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926BB611-4BCE-49E6-92F7-4AB1C185D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650AA59D-FC64-42E7-AED2-D223453B1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08C504E0-39E2-4DE9-9528-7BD4C4F09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67A07B05-3A3F-4EE5-B6B0-7DC26C2C8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BEE9C302-0458-414E-880D-B851E28E4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0B6A92FB-E376-4C62-88EF-50ADD11BC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6F94A39F-D643-41E5-9A7E-0AD050A67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C66DD2A0-9A52-4424-A28F-479AEE1B2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69AC9839-0F99-44A7-80A1-9A6A41FDE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3B1F25CD-F635-4965-A61B-AA3DCC5A6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C08EC172-6F95-4E06-B6DD-34542E05E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88E252C6-6155-42F4-9542-ACFE24618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B5D1D5A8-5575-42A3-B71E-00D1BB6A1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788384FC-554F-4C66-8798-8B62573DD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4FFDFF6D-9599-49DA-818F-D379244B3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33EEBF25-C91A-45EB-A37F-6EAD77E94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2978236C-224C-4558-9A24-F1F050B98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7F3E101B-FA1A-45F9-B119-B8AC4FCFA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DF485223-9625-4E0D-9C7A-C599C2A57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6014EB71-4A51-45E9-8C65-119333A8D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67537BA7-D71A-4627-BF5D-F36E31BDC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40D39338-73C9-49D7-8585-7B4E685F6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29B6E13F-A945-4FE2-87B8-21843978C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8BE3E4A2-46FB-4D9C-972A-4D5AB2B1D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3D5E2631-16E9-4A6B-ABCC-732BAE10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74BAC455-CEDF-4F43-866A-3C7CC8285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9C31CBAF-D9CD-44F9-B1F2-09AD7DB88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B79CB38C-B35E-4A81-9F2E-2AF59E2F5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5ECDFF8D-B7FD-419F-BE5E-3D9E6E62F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12FE17CD-F320-474E-ABF4-A68A265CA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F302F8D0-D1C7-493F-9E23-39B73C88C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898EF68F-6D4B-446D-8F60-09C554CBF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1EFB212C-56C3-4727-9302-F04F124D2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E30D281C-82D7-4586-9A2F-A2762F58A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6443751E-8240-4854-9685-3D3885AA6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5A417E2E-D71F-45CF-A5D0-EC416725E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2555F783-2EE6-4674-99EB-DA6F226B6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CC3DEEA7-8720-4A88-AC2E-DAF0ECEF5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F0916DA7-19EA-481B-BFEC-1865B40F1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C3CD357A-F03F-4328-B12A-5462B2A61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876A11AD-7D14-4245-9F12-DB5A93F3F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5AF94EB9-6727-4D1B-B4EF-B820510AB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CBBA6FC7-141E-4B82-B11C-8C89735E1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C082716C-A05A-4FF7-B7C6-47D03F7E9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790C3B1E-6A1C-4691-B6C0-9A8760160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9AE69EF2-697A-4F63-8E7E-0EE0D7EA5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BF260848-F668-4490-9843-B435F2E4A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7C2C03DE-76D9-4549-9902-C642B863D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9635EEA9-C763-4BE9-A766-6CA58CE1D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AAB3DAB7-4CF9-4960-BD75-118A8B959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7B9BA715-4E9B-4376-95E1-3B4A8AA1C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597F4219-64EC-4564-BA43-D4DBE072D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3F43721D-579B-4617-8D27-08188CE33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D6318145-04A3-4306-8018-F4EC87148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373DE3DC-886C-4801-95F6-83204BD0E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0B6B2DD6-965E-462F-9F18-1A8790A68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EC01480E-1363-4575-82D4-CCB561A58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36EC452D-5EC9-43C6-A740-2122769C9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AB20C37F-4D59-45AA-81E0-06EC92C26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FD382FD9-BEC0-497F-994F-A277F306F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D8D2F5DC-9B72-4D7D-A440-6BB5157E0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6DEA883E-D1A6-493E-A015-23AFBB9C2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1AD44AB1-BFB5-4BC5-AC0C-9899C1F81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12B743DB-C09F-452B-AFAD-4F8FEDD6F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D60B5462-52F9-40ED-BD9D-88065B8EF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DB8BFCD4-E665-47BD-9A30-3DFD399B0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1639CA05-E995-46B7-A4AD-94CF494D1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C4B9BBEC-E7E3-4C89-A3CB-788774473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4C9BFFE1-DE49-4E9F-90E0-ED5525B28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7336B6E2-A972-407E-BA71-9CFC64C17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9A0F769C-FD35-4C3A-93BC-3045CD981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7" name="Picture 2" descr="https://is.vic.lt/ris/space.png">
          <a:extLst>
            <a:ext uri="{FF2B5EF4-FFF2-40B4-BE49-F238E27FC236}">
              <a16:creationId xmlns:a16="http://schemas.microsoft.com/office/drawing/2014/main" id="{4E44170E-744E-435A-A879-DFFDFF675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A4A26B5A-4B4F-4AF7-B5B5-77862908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E8C2C585-4657-40B4-86BD-38D253692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F85529EE-1A12-476F-8F71-A2365F2A5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B792A9D8-B497-4968-AD05-901AD1C34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FE594755-39C1-459D-80CE-7213F5850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434812EA-0039-4137-9E39-EE3D993FE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96B5226F-315A-478D-AE21-A323C7C37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9277E147-DE2D-474B-AF04-04C320D4B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8E49E480-2532-4906-9952-9744F6AEE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8235C314-3E61-41F3-9A93-3DB53C651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BBDA3D1A-5A90-40BB-829B-046038421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33526220-3E78-41C0-ADFF-234F66F28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5975DA15-FFEE-449C-9BC6-651B925C3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DAA29558-75CA-465B-BF9E-02F023A4D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F62117D0-2F2C-4940-A1B6-59166BE0B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4CFF539D-4D17-46BA-83E5-A4520431C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49AC79E4-4C9B-4339-A1C3-72F0E86C9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BA5205AA-7E3F-492A-ACB4-A3942877C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097CEBBB-AE78-43B0-B88B-32BADA770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3CDE958E-91D9-4DF7-8859-C9432768D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532E3F30-F0DC-4D0B-B49A-82F204D81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6849841B-2895-4A09-B94F-4C17948EA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8398475F-5D9D-40A1-8A91-E23D887D8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DB74F398-557B-4C36-8FD0-7D02D9E58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846AFFC2-DA56-494E-9B99-206ACD512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D13CA645-9EB3-4BFF-81D8-B9A01EAD6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0AF1FA39-008F-4AEB-B899-1BFDE7531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A33D8E02-E68C-41D7-B6E1-C1CAA54CF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AB879711-0DC8-4B65-87DF-698B3F2D8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9A019AD6-FEBD-48BD-A445-1F904BF79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09AC601B-0EBC-413E-BCF9-F8B21C500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9F013028-019E-4410-AC08-27B584927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C9A62F42-D613-41C0-B646-88317F974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05646326-DB22-4CAC-B4E0-571F3AE93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50DB30A4-2540-44A2-A383-F730E2662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D2C6CED8-DE1D-4168-B5F6-56488F9C0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F44D9A67-1049-4876-8006-B9908421F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2B5FC330-1C30-4ECF-BD79-D18789F44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A9A25F97-0144-48F5-972F-3C9DF44E6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D46788DC-F88B-403B-9E6C-236FA0A15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6E4B361E-61A5-4AC4-AEAD-13C68D692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58D1D65C-02EC-48CA-BC5C-CDA06D81B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08994A42-F949-4FDA-8121-91D7417B8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8EEA9350-828D-4E3A-A74F-5B0AD58B3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574806C7-D220-49BB-AF20-491EB274F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4744D47E-FE34-4849-8729-27B575DDA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79AC9FE5-2BC9-45B1-BFBF-AC7652588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0259CFCC-EF06-4837-9535-A7F7204A1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D362A931-3C17-4E40-A5B6-8576E3C85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7" name="Picture 2" descr="https://is.vic.lt/ris/space.png">
          <a:extLst>
            <a:ext uri="{FF2B5EF4-FFF2-40B4-BE49-F238E27FC236}">
              <a16:creationId xmlns:a16="http://schemas.microsoft.com/office/drawing/2014/main" id="{8AB2CDEC-7FEB-433E-8004-D0BAD4DF1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001EB7D3-3581-4A53-A983-02C9E484D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E44A4C38-553F-44F6-B8DC-1D552B9E9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465B34AC-597A-4650-A007-AA564E345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EC09F112-10A4-4771-A5CD-755BA852F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228BF778-DD93-4DC6-B968-FA724CC01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3" name="Picture 2" descr="https://is.vic.lt/ris/space.png">
          <a:extLst>
            <a:ext uri="{FF2B5EF4-FFF2-40B4-BE49-F238E27FC236}">
              <a16:creationId xmlns:a16="http://schemas.microsoft.com/office/drawing/2014/main" id="{4AD01707-FF5B-4FD3-A346-EB872A7C6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69CA4D22-9890-47A1-9FD1-89086156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5" name="Picture 2" descr="https://is.vic.lt/ris/space.png">
          <a:extLst>
            <a:ext uri="{FF2B5EF4-FFF2-40B4-BE49-F238E27FC236}">
              <a16:creationId xmlns:a16="http://schemas.microsoft.com/office/drawing/2014/main" id="{0C19963A-92A8-4DD1-9736-954C7C521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1D1D9753-4E9B-4933-BB9D-A891EE436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7" name="Picture 2" descr="https://is.vic.lt/ris/space.png">
          <a:extLst>
            <a:ext uri="{FF2B5EF4-FFF2-40B4-BE49-F238E27FC236}">
              <a16:creationId xmlns:a16="http://schemas.microsoft.com/office/drawing/2014/main" id="{46CB54C9-4EFC-445F-85FA-248F6F1DB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342B2A68-B107-494B-84A7-5E8B1FC05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9" name="Picture 2" descr="https://is.vic.lt/ris/space.png">
          <a:extLst>
            <a:ext uri="{FF2B5EF4-FFF2-40B4-BE49-F238E27FC236}">
              <a16:creationId xmlns:a16="http://schemas.microsoft.com/office/drawing/2014/main" id="{FEC776C6-3425-4CEF-92F9-F3567DDFF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680DEB99-21C1-4F61-A04B-E1BCFC047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58D96AB2-B12E-4AD3-A5E0-19EABAA7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2B1665D3-1B34-4A9A-A721-A03E72F7E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236AAA1C-78DE-43FE-9BBE-170B4E717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E67BA336-E366-4508-92AB-0118D399E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0262D8F3-8C28-49B4-8B73-AAA52CF8B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0EF50B63-354B-4CFC-8D5D-618D43B0E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CD3EA1DB-CB55-415A-A956-68AC13F3D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4B2664E8-C8A0-45DC-A923-0B7535F8A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A4DF772F-4497-4BA8-B4E8-A9A39EEC0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8962C5BB-8D4C-4C8C-8C2F-9E79AE81B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440C9869-FA49-4372-B974-740B78F66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42CFA501-012A-4E4E-820A-276649993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2C1D092C-00D1-4BDD-BD7A-111E21456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EB0B36EF-7E90-4F9D-9E47-4E05A5572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86B37A8D-8131-4515-9DD1-6EEACC97E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3F70C0C0-747F-442E-B582-AA1FA5E78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83EEF544-3716-4D6C-A5F4-6415DA0CA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13E00F78-68CB-4D05-A23D-519FB7E41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14E43693-E540-4CF7-8CF3-64219DB2A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6030CFA6-47F9-4C10-AADC-A3615A8CB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C76289AF-A1A4-46E8-BF76-21030A615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4AFC3E24-22DC-4E4E-8F23-EC2D214D9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619125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43C77CD8-89CA-46B5-915F-526849622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8E6E8891-2CF8-4BE6-9B64-ED9427DB3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4B9520C3-2B6F-4575-AFBA-A67AE479A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089D4C7A-4CC5-4090-8CA4-21CD83D02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74565FE0-72CF-4255-90EE-6D73F8B98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3D4F5266-4B27-4851-B1C0-F9EE83AD4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A2CF4471-F257-4B1D-970F-49DA08A9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56096264-BB05-4FD5-A3E6-8AD58FDE5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9D18B92D-1B09-45BA-9295-54B386E94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667B7D14-D99D-4E76-ADDB-2074E2CA6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424452E3-25ED-4A9D-9C5F-D61B18C78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4FEE3B19-0E82-4359-83C5-53077E1B7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6850F168-2CE2-4E0B-BEC8-145ED1C0A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CA5F4C8B-019E-4121-9DD0-93A0E5127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ECB5BEFB-1B7F-4FA0-B938-707EB0559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632BA757-4BB4-4CFD-A185-1BC26AD0D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189F02E1-56FA-4626-91D9-4928EEF33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7A831937-1DFC-4AC6-9E40-6135007D0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E07474CC-2313-47C2-B1AC-4CB0BD791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A0279970-A630-4BF2-A4FD-43C5C973F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21824830-E9E7-4A95-B1EF-8EB9F1ED4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BBD5C522-1CC9-42E6-B806-0C3A7748D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5" name="Picture 2" descr="https://is.vic.lt/ris/space.png">
          <a:extLst>
            <a:ext uri="{FF2B5EF4-FFF2-40B4-BE49-F238E27FC236}">
              <a16:creationId xmlns:a16="http://schemas.microsoft.com/office/drawing/2014/main" id="{335BAEB2-FF74-475E-B131-196B0D6EA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07C8DF34-B75A-4EC2-B0D2-E8197A09E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7" name="Picture 2" descr="https://is.vic.lt/ris/space.png">
          <a:extLst>
            <a:ext uri="{FF2B5EF4-FFF2-40B4-BE49-F238E27FC236}">
              <a16:creationId xmlns:a16="http://schemas.microsoft.com/office/drawing/2014/main" id="{BA57F9DA-8DBF-47AA-9245-85420489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E0A11D69-5612-4A08-B3E5-4588A97FB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9" name="Picture 2" descr="https://is.vic.lt/ris/space.png">
          <a:extLst>
            <a:ext uri="{FF2B5EF4-FFF2-40B4-BE49-F238E27FC236}">
              <a16:creationId xmlns:a16="http://schemas.microsoft.com/office/drawing/2014/main" id="{6C9AF860-F9DB-4FA2-88A0-C5577C013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51BCD6DF-C5D4-4FB0-B660-883FBCFB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1" name="Picture 2" descr="https://is.vic.lt/ris/space.png">
          <a:extLst>
            <a:ext uri="{FF2B5EF4-FFF2-40B4-BE49-F238E27FC236}">
              <a16:creationId xmlns:a16="http://schemas.microsoft.com/office/drawing/2014/main" id="{AFF8B9CC-CE8E-4F12-A1E3-D82A14D3D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DA6E28E7-00DD-49B8-92BD-613086D2C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3" name="Picture 2" descr="https://is.vic.lt/ris/space.png">
          <a:extLst>
            <a:ext uri="{FF2B5EF4-FFF2-40B4-BE49-F238E27FC236}">
              <a16:creationId xmlns:a16="http://schemas.microsoft.com/office/drawing/2014/main" id="{C1B98A1F-EF14-49B0-9B59-F2AF9EF8D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68F94A19-4C0A-4A66-A07D-BE5A78713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5" name="Picture 2" descr="https://is.vic.lt/ris/space.png">
          <a:extLst>
            <a:ext uri="{FF2B5EF4-FFF2-40B4-BE49-F238E27FC236}">
              <a16:creationId xmlns:a16="http://schemas.microsoft.com/office/drawing/2014/main" id="{644326C9-6B6A-408F-BF9B-19C9DA99F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A57E02A3-DD49-4C84-977A-5E8BD0E17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7" name="Picture 2" descr="https://is.vic.lt/ris/space.png">
          <a:extLst>
            <a:ext uri="{FF2B5EF4-FFF2-40B4-BE49-F238E27FC236}">
              <a16:creationId xmlns:a16="http://schemas.microsoft.com/office/drawing/2014/main" id="{A403A10D-1E9C-4F6A-B5C0-68DE31C69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A8286D71-8891-453E-9269-EFD96E293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9" name="Picture 2" descr="https://is.vic.lt/ris/space.png">
          <a:extLst>
            <a:ext uri="{FF2B5EF4-FFF2-40B4-BE49-F238E27FC236}">
              <a16:creationId xmlns:a16="http://schemas.microsoft.com/office/drawing/2014/main" id="{E08AE96F-B1EC-4EDC-BD18-F8AA0033E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624769CC-F2A5-4B4A-BE00-419F13E74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1" name="Picture 2" descr="https://is.vic.lt/ris/space.png">
          <a:extLst>
            <a:ext uri="{FF2B5EF4-FFF2-40B4-BE49-F238E27FC236}">
              <a16:creationId xmlns:a16="http://schemas.microsoft.com/office/drawing/2014/main" id="{29144D58-9BE3-4381-A821-4C890CB56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ED784931-D7BC-4203-BD9C-0F84A1248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B7C9DD2B-52EB-41F7-993E-718C47213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DB566FE8-BA53-41C5-9735-29CBE9196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713FFE9D-1EB6-4499-A4B6-88EAFF76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DA606C8B-8B96-4BD3-8378-9041FB82E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D8BDE634-8E56-4587-99CE-FAE9B2EC7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1A0468D6-C82E-4B97-9E4F-3D0C73E86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54598960-73F5-41B0-8169-C88C30A4F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F7DF8210-B894-4D7F-ACD3-64D09146E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53221E73-92AA-4AE0-AE76-9FF2634D7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D5DC2341-D103-4713-9914-898662D7C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C6AB99F2-2291-4BFA-BDB4-133229DB7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A031BE69-4BAD-431F-B15A-97B763C8D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9052E123-2D92-4266-963C-B3A775733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1064AF63-6FAF-4CFF-A194-4323360D8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2D5E0834-51F5-448B-961E-B883E5E5F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9F496226-88CF-4F3B-80C8-6D71070BA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C340824E-6713-43A3-8FAA-95110877A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0" name="Picture 2" descr="https://is.vic.lt/ris/space.png">
          <a:extLst>
            <a:ext uri="{FF2B5EF4-FFF2-40B4-BE49-F238E27FC236}">
              <a16:creationId xmlns:a16="http://schemas.microsoft.com/office/drawing/2014/main" id="{BD38CC2D-A528-417C-9FA8-6E2384E98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7BF1F5F1-6A86-432D-BB4A-DDFF94C10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72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92" name="Picture 2" descr="https://is.vic.lt/ris/space.png">
          <a:extLst>
            <a:ext uri="{FF2B5EF4-FFF2-40B4-BE49-F238E27FC236}">
              <a16:creationId xmlns:a16="http://schemas.microsoft.com/office/drawing/2014/main" id="{DE0EABB0-024C-4262-95C9-DCCF07097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72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38100</xdr:colOff>
      <xdr:row>12</xdr:row>
      <xdr:rowOff>65717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1A76515A-927B-4F8E-BE31-5E0548C64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494" name="Picture 2" descr="https://is.vic.lt/ris/space.png">
          <a:extLst>
            <a:ext uri="{FF2B5EF4-FFF2-40B4-BE49-F238E27FC236}">
              <a16:creationId xmlns:a16="http://schemas.microsoft.com/office/drawing/2014/main" id="{EC7B1618-3AF4-46EC-B182-23D6F4B2A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19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AF3D-A148-4A49-A9D6-97DC9618032A}">
  <dimension ref="A1:V55"/>
  <sheetViews>
    <sheetView showGridLines="0" tabSelected="1" workbookViewId="0">
      <selection activeCell="S26" sqref="S26"/>
    </sheetView>
  </sheetViews>
  <sheetFormatPr defaultRowHeight="15" x14ac:dyDescent="0.25"/>
  <cols>
    <col min="1" max="1" width="14.28515625" customWidth="1"/>
    <col min="2" max="2" width="9.85546875" customWidth="1"/>
    <col min="3" max="3" width="10" customWidth="1"/>
    <col min="8" max="8" width="9" customWidth="1"/>
    <col min="9" max="9" width="8.5703125" customWidth="1"/>
    <col min="14" max="14" width="9.140625" style="14"/>
    <col min="15" max="19" width="9.140625" style="1"/>
  </cols>
  <sheetData>
    <row r="1" spans="1:22" s="1" customFormat="1" x14ac:dyDescent="0.25">
      <c r="M1" s="2"/>
    </row>
    <row r="2" spans="1:22" s="1" customForma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22" s="1" customFormat="1" x14ac:dyDescent="0.25">
      <c r="M3" s="2"/>
    </row>
    <row r="4" spans="1:22" ht="15" customHeight="1" x14ac:dyDescent="0.25">
      <c r="A4" s="6" t="s">
        <v>1</v>
      </c>
      <c r="B4" s="7">
        <v>2021</v>
      </c>
      <c r="C4" s="8"/>
      <c r="D4" s="9">
        <v>2022</v>
      </c>
      <c r="E4" s="8"/>
      <c r="F4" s="8"/>
      <c r="G4" s="8"/>
      <c r="H4" s="8"/>
      <c r="I4" s="10"/>
      <c r="J4" s="11" t="s">
        <v>2</v>
      </c>
      <c r="K4" s="12"/>
      <c r="L4" s="12"/>
      <c r="M4" s="13"/>
    </row>
    <row r="5" spans="1:22" ht="15" customHeight="1" x14ac:dyDescent="0.25">
      <c r="A5" s="15"/>
      <c r="B5" s="11" t="s">
        <v>3</v>
      </c>
      <c r="C5" s="13"/>
      <c r="D5" s="16" t="s">
        <v>4</v>
      </c>
      <c r="E5" s="17"/>
      <c r="F5" s="16" t="s">
        <v>5</v>
      </c>
      <c r="G5" s="17"/>
      <c r="H5" s="16" t="s">
        <v>6</v>
      </c>
      <c r="I5" s="17"/>
      <c r="J5" s="18" t="s">
        <v>7</v>
      </c>
      <c r="K5" s="19"/>
      <c r="L5" s="18" t="s">
        <v>8</v>
      </c>
      <c r="M5" s="19"/>
    </row>
    <row r="6" spans="1:22" ht="15" customHeight="1" x14ac:dyDescent="0.25">
      <c r="A6" s="15"/>
      <c r="B6" s="20" t="s">
        <v>9</v>
      </c>
      <c r="C6" s="21" t="s">
        <v>10</v>
      </c>
      <c r="D6" s="21" t="s">
        <v>9</v>
      </c>
      <c r="E6" s="21" t="s">
        <v>10</v>
      </c>
      <c r="F6" s="21" t="s">
        <v>9</v>
      </c>
      <c r="G6" s="21" t="s">
        <v>10</v>
      </c>
      <c r="H6" s="21" t="s">
        <v>9</v>
      </c>
      <c r="I6" s="21" t="s">
        <v>10</v>
      </c>
      <c r="J6" s="21" t="s">
        <v>9</v>
      </c>
      <c r="K6" s="21" t="s">
        <v>10</v>
      </c>
      <c r="L6" s="21" t="s">
        <v>9</v>
      </c>
      <c r="M6" s="21" t="s">
        <v>10</v>
      </c>
    </row>
    <row r="7" spans="1:22" ht="37.5" customHeight="1" x14ac:dyDescent="0.25">
      <c r="A7" s="2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22" s="33" customFormat="1" x14ac:dyDescent="0.25">
      <c r="A8" s="25" t="s">
        <v>11</v>
      </c>
      <c r="B8" s="26">
        <v>32558.300000000003</v>
      </c>
      <c r="C8" s="27">
        <v>71044.547999999995</v>
      </c>
      <c r="D8" s="26">
        <v>56047.18</v>
      </c>
      <c r="E8" s="27">
        <v>32176.906999999999</v>
      </c>
      <c r="F8" s="28">
        <v>36874.900999999998</v>
      </c>
      <c r="G8" s="29">
        <v>5664.4430000000002</v>
      </c>
      <c r="H8" s="28">
        <v>20122.243000000002</v>
      </c>
      <c r="I8" s="29">
        <v>11739.361000000001</v>
      </c>
      <c r="J8" s="28">
        <f t="shared" ref="J8:K13" si="0">+((H8*100/F8)-100)</f>
        <v>-45.431058919995465</v>
      </c>
      <c r="K8" s="30">
        <f t="shared" si="0"/>
        <v>107.24652009032488</v>
      </c>
      <c r="L8" s="28">
        <f t="shared" ref="L8:M23" si="1">+((H8*100/B8)-100)</f>
        <v>-38.196272532656799</v>
      </c>
      <c r="M8" s="31">
        <f t="shared" si="1"/>
        <v>-83.476056459673714</v>
      </c>
      <c r="N8" s="32"/>
      <c r="O8" s="32"/>
      <c r="P8" s="32"/>
      <c r="Q8" s="32"/>
      <c r="R8" s="32"/>
      <c r="S8" s="32"/>
      <c r="T8" s="32"/>
      <c r="U8" s="32"/>
      <c r="V8" s="32"/>
    </row>
    <row r="9" spans="1:22" s="33" customFormat="1" x14ac:dyDescent="0.25">
      <c r="A9" s="34" t="s">
        <v>12</v>
      </c>
      <c r="B9" s="35">
        <v>3456.3649999999998</v>
      </c>
      <c r="C9" s="36">
        <v>1807.3</v>
      </c>
      <c r="D9" s="35">
        <v>1015.8580000000001</v>
      </c>
      <c r="E9" s="36">
        <v>3216.52</v>
      </c>
      <c r="F9" s="37">
        <v>568.17200000000003</v>
      </c>
      <c r="G9" s="38">
        <v>1089.5229999999999</v>
      </c>
      <c r="H9" s="37">
        <v>683.08</v>
      </c>
      <c r="I9" s="39">
        <v>34.299999999999997</v>
      </c>
      <c r="J9" s="40">
        <f>+((H9*100/F9)-100)</f>
        <v>20.224157473441139</v>
      </c>
      <c r="K9" s="41">
        <f>+((I9*100/G9)-100)</f>
        <v>-96.851833325225812</v>
      </c>
      <c r="L9" s="40">
        <f>+((H9*100/B9)-100)</f>
        <v>-80.237040937516724</v>
      </c>
      <c r="M9" s="42">
        <f>+((I9*100/C9)-100)</f>
        <v>-98.102141315774915</v>
      </c>
      <c r="N9" s="43"/>
      <c r="O9" s="43"/>
      <c r="P9" s="44"/>
      <c r="Q9" s="44"/>
      <c r="R9" s="44"/>
      <c r="S9" s="45"/>
    </row>
    <row r="10" spans="1:22" x14ac:dyDescent="0.25">
      <c r="A10" s="46" t="s">
        <v>13</v>
      </c>
      <c r="B10" s="47">
        <v>15240.563</v>
      </c>
      <c r="C10" s="48">
        <v>10064.82</v>
      </c>
      <c r="D10" s="47">
        <v>8559.4919999999984</v>
      </c>
      <c r="E10" s="48">
        <v>7805.1390000000001</v>
      </c>
      <c r="F10" s="49">
        <v>6484.0779999999995</v>
      </c>
      <c r="G10" s="38">
        <v>1865.002</v>
      </c>
      <c r="H10" s="49">
        <v>4404.9570000000003</v>
      </c>
      <c r="I10" s="50">
        <v>457.36</v>
      </c>
      <c r="J10" s="40">
        <f>+((H10*100/F10)-100)</f>
        <v>-32.065021426330773</v>
      </c>
      <c r="K10" s="41">
        <f t="shared" si="0"/>
        <v>-75.476701901660164</v>
      </c>
      <c r="L10" s="40">
        <f t="shared" si="1"/>
        <v>-71.097150413669098</v>
      </c>
      <c r="M10" s="42">
        <f t="shared" si="1"/>
        <v>-95.455855146937552</v>
      </c>
      <c r="N10" s="32"/>
      <c r="O10" s="32"/>
      <c r="P10" s="51"/>
      <c r="Q10" s="51"/>
    </row>
    <row r="11" spans="1:22" x14ac:dyDescent="0.25">
      <c r="A11" s="52" t="s">
        <v>14</v>
      </c>
      <c r="B11" s="47">
        <v>3657.183</v>
      </c>
      <c r="C11" s="48">
        <v>56941.37</v>
      </c>
      <c r="D11" s="47">
        <v>32353.651999999998</v>
      </c>
      <c r="E11" s="48">
        <v>18769.832000000002</v>
      </c>
      <c r="F11" s="49">
        <v>23816.019</v>
      </c>
      <c r="G11" s="38">
        <v>2219.3130000000001</v>
      </c>
      <c r="H11" s="49">
        <v>11493.196</v>
      </c>
      <c r="I11" s="50">
        <v>10118.101000000001</v>
      </c>
      <c r="J11" s="53">
        <f t="shared" si="0"/>
        <v>-51.741741556386899</v>
      </c>
      <c r="K11" s="54">
        <f t="shared" si="0"/>
        <v>355.91140141115744</v>
      </c>
      <c r="L11" s="55">
        <f t="shared" si="1"/>
        <v>214.26362859063931</v>
      </c>
      <c r="M11" s="56">
        <f t="shared" si="1"/>
        <v>-82.230668141634112</v>
      </c>
      <c r="O11" s="14"/>
      <c r="P11" s="51"/>
      <c r="Q11" s="51"/>
    </row>
    <row r="12" spans="1:22" x14ac:dyDescent="0.25">
      <c r="A12" s="52" t="s">
        <v>15</v>
      </c>
      <c r="B12" s="47">
        <v>1862.9560000000001</v>
      </c>
      <c r="C12" s="48">
        <v>242.26999999999998</v>
      </c>
      <c r="D12" s="47">
        <v>7738.2739999999994</v>
      </c>
      <c r="E12" s="48">
        <v>1370.2819999999999</v>
      </c>
      <c r="F12" s="49">
        <v>3333.7470000000003</v>
      </c>
      <c r="G12" s="38">
        <v>163.31400000000002</v>
      </c>
      <c r="H12" s="49">
        <v>1814.4929999999999</v>
      </c>
      <c r="I12" s="50">
        <v>1105.74</v>
      </c>
      <c r="J12" s="53">
        <f t="shared" si="0"/>
        <v>-45.571964519203178</v>
      </c>
      <c r="K12" s="54">
        <f t="shared" si="0"/>
        <v>577.06381571696238</v>
      </c>
      <c r="L12" s="55">
        <f t="shared" si="1"/>
        <v>-2.6014033611099876</v>
      </c>
      <c r="M12" s="56">
        <f t="shared" si="1"/>
        <v>356.40813967887073</v>
      </c>
      <c r="N12" s="32"/>
      <c r="O12" s="32"/>
      <c r="P12" s="51"/>
      <c r="Q12" s="51"/>
    </row>
    <row r="13" spans="1:22" x14ac:dyDescent="0.25">
      <c r="A13" s="57" t="s">
        <v>16</v>
      </c>
      <c r="B13" s="47">
        <v>8341.2330000000002</v>
      </c>
      <c r="C13" s="48">
        <v>1988.788</v>
      </c>
      <c r="D13" s="47">
        <v>6379.9039999999995</v>
      </c>
      <c r="E13" s="48">
        <v>1015.134</v>
      </c>
      <c r="F13" s="49">
        <v>2672.8850000000002</v>
      </c>
      <c r="G13" s="38">
        <v>327.291</v>
      </c>
      <c r="H13" s="49">
        <v>1726.5170000000001</v>
      </c>
      <c r="I13" s="50">
        <v>23.86</v>
      </c>
      <c r="J13" s="36">
        <f t="shared" si="0"/>
        <v>-35.406237080906962</v>
      </c>
      <c r="K13" s="58">
        <f t="shared" si="0"/>
        <v>-92.709851477736933</v>
      </c>
      <c r="L13" s="36">
        <f t="shared" si="1"/>
        <v>-79.301417428334631</v>
      </c>
      <c r="M13" s="59">
        <f t="shared" si="1"/>
        <v>-98.80027433793849</v>
      </c>
      <c r="N13" s="32"/>
    </row>
    <row r="14" spans="1:22" s="33" customFormat="1" x14ac:dyDescent="0.25">
      <c r="A14" s="60" t="s">
        <v>17</v>
      </c>
      <c r="B14" s="61">
        <v>27.04</v>
      </c>
      <c r="C14" s="62">
        <v>0</v>
      </c>
      <c r="D14" s="61">
        <v>58.832000000000001</v>
      </c>
      <c r="E14" s="62">
        <v>0</v>
      </c>
      <c r="F14" s="61">
        <v>0</v>
      </c>
      <c r="G14" s="62">
        <v>0</v>
      </c>
      <c r="H14" s="63">
        <v>17.939</v>
      </c>
      <c r="I14" s="39">
        <v>0</v>
      </c>
      <c r="J14" s="64" t="s">
        <v>18</v>
      </c>
      <c r="K14" s="65" t="s">
        <v>18</v>
      </c>
      <c r="L14" s="64">
        <f t="shared" si="1"/>
        <v>-33.657544378698219</v>
      </c>
      <c r="M14" s="66" t="s">
        <v>18</v>
      </c>
      <c r="N14" s="67"/>
      <c r="O14" s="67"/>
      <c r="P14" s="67"/>
      <c r="Q14" s="67"/>
      <c r="R14" s="67"/>
      <c r="S14" s="67"/>
    </row>
    <row r="15" spans="1:22" x14ac:dyDescent="0.25">
      <c r="A15" s="46" t="s">
        <v>13</v>
      </c>
      <c r="B15" s="68">
        <v>27.04</v>
      </c>
      <c r="C15" s="69">
        <v>0</v>
      </c>
      <c r="D15" s="68">
        <v>0</v>
      </c>
      <c r="E15" s="70">
        <v>0</v>
      </c>
      <c r="F15" s="68">
        <v>0</v>
      </c>
      <c r="G15" s="69">
        <v>0</v>
      </c>
      <c r="H15" s="71">
        <v>0</v>
      </c>
      <c r="I15" s="39">
        <v>0</v>
      </c>
      <c r="J15" s="40" t="s">
        <v>18</v>
      </c>
      <c r="K15" s="41" t="s">
        <v>18</v>
      </c>
      <c r="L15" s="72" t="s">
        <v>18</v>
      </c>
      <c r="M15" s="42" t="s">
        <v>18</v>
      </c>
      <c r="O15" s="14"/>
      <c r="P15" s="51"/>
      <c r="Q15" s="51"/>
    </row>
    <row r="16" spans="1:22" x14ac:dyDescent="0.25">
      <c r="A16" s="57" t="s">
        <v>14</v>
      </c>
      <c r="B16" s="73">
        <v>0</v>
      </c>
      <c r="C16" s="74">
        <v>0</v>
      </c>
      <c r="D16" s="73">
        <v>58.832000000000001</v>
      </c>
      <c r="E16" s="75">
        <v>0</v>
      </c>
      <c r="F16" s="73">
        <v>0</v>
      </c>
      <c r="G16" s="74">
        <v>0</v>
      </c>
      <c r="H16" s="76">
        <v>17.939</v>
      </c>
      <c r="I16" s="77">
        <v>0</v>
      </c>
      <c r="J16" s="36" t="s">
        <v>18</v>
      </c>
      <c r="K16" s="58" t="s">
        <v>18</v>
      </c>
      <c r="L16" s="36" t="s">
        <v>18</v>
      </c>
      <c r="M16" s="59" t="s">
        <v>18</v>
      </c>
      <c r="O16" s="14"/>
      <c r="P16" s="51"/>
      <c r="Q16" s="51"/>
    </row>
    <row r="17" spans="1:19" s="33" customFormat="1" x14ac:dyDescent="0.25">
      <c r="A17" s="60" t="s">
        <v>19</v>
      </c>
      <c r="B17" s="26">
        <v>1116.076</v>
      </c>
      <c r="C17" s="27">
        <v>3767.88</v>
      </c>
      <c r="D17" s="26">
        <v>1172.5450000000001</v>
      </c>
      <c r="E17" s="27">
        <v>3830.5079999999998</v>
      </c>
      <c r="F17" s="26">
        <v>1789.307</v>
      </c>
      <c r="G17" s="78">
        <v>5152.8990000000003</v>
      </c>
      <c r="H17" s="28">
        <v>1693.749</v>
      </c>
      <c r="I17" s="39">
        <v>1939.6200000000001</v>
      </c>
      <c r="J17" s="64">
        <f t="shared" ref="J17:K29" si="2">+((H17*100/F17)-100)</f>
        <v>-5.3405033345311921</v>
      </c>
      <c r="K17" s="65">
        <f t="shared" si="2"/>
        <v>-62.358664510986927</v>
      </c>
      <c r="L17" s="64">
        <f t="shared" si="1"/>
        <v>51.75928879395309</v>
      </c>
      <c r="M17" s="66">
        <f t="shared" si="1"/>
        <v>-48.522245931399091</v>
      </c>
      <c r="N17" s="67"/>
      <c r="O17" s="67"/>
      <c r="P17" s="67"/>
      <c r="Q17" s="67"/>
      <c r="R17" s="67"/>
      <c r="S17" s="67"/>
    </row>
    <row r="18" spans="1:19" x14ac:dyDescent="0.25">
      <c r="A18" s="46" t="s">
        <v>13</v>
      </c>
      <c r="B18" s="35">
        <v>358.12</v>
      </c>
      <c r="C18" s="36">
        <v>26.54</v>
      </c>
      <c r="D18" s="35">
        <v>375.262</v>
      </c>
      <c r="E18" s="36">
        <v>0</v>
      </c>
      <c r="F18" s="35">
        <v>75.240000000000009</v>
      </c>
      <c r="G18" s="79">
        <v>0</v>
      </c>
      <c r="H18" s="37">
        <v>181.88</v>
      </c>
      <c r="I18" s="39">
        <v>0</v>
      </c>
      <c r="J18" s="40">
        <f t="shared" si="2"/>
        <v>141.73312068048907</v>
      </c>
      <c r="K18" s="41" t="s">
        <v>18</v>
      </c>
      <c r="L18" s="40">
        <f t="shared" si="1"/>
        <v>-49.212554451022001</v>
      </c>
      <c r="M18" s="42" t="s">
        <v>18</v>
      </c>
      <c r="O18" s="14"/>
      <c r="P18" s="51"/>
      <c r="Q18" s="51"/>
    </row>
    <row r="19" spans="1:19" x14ac:dyDescent="0.25">
      <c r="A19" s="52" t="s">
        <v>14</v>
      </c>
      <c r="B19" s="47">
        <v>171.148</v>
      </c>
      <c r="C19" s="80">
        <v>1187.8</v>
      </c>
      <c r="D19" s="47">
        <v>266.56</v>
      </c>
      <c r="E19" s="48">
        <v>3830.5079999999998</v>
      </c>
      <c r="F19" s="47">
        <v>335.71199999999999</v>
      </c>
      <c r="G19" s="80">
        <v>232.15100000000001</v>
      </c>
      <c r="H19" s="49">
        <v>681.70100000000002</v>
      </c>
      <c r="I19" s="50">
        <v>179.4</v>
      </c>
      <c r="J19" s="53">
        <f t="shared" si="2"/>
        <v>103.06125488513968</v>
      </c>
      <c r="K19" s="54">
        <f t="shared" si="2"/>
        <v>-22.722710649534136</v>
      </c>
      <c r="L19" s="55">
        <f t="shared" si="1"/>
        <v>298.31081870661654</v>
      </c>
      <c r="M19" s="56">
        <f t="shared" si="1"/>
        <v>-84.896447213335577</v>
      </c>
      <c r="O19" s="14"/>
      <c r="P19" s="51"/>
      <c r="Q19" s="51"/>
    </row>
    <row r="20" spans="1:19" x14ac:dyDescent="0.25">
      <c r="A20" s="57" t="s">
        <v>20</v>
      </c>
      <c r="B20" s="73">
        <v>586.80799999999999</v>
      </c>
      <c r="C20" s="75">
        <v>2553.54</v>
      </c>
      <c r="D20" s="47">
        <v>530.72299999999996</v>
      </c>
      <c r="E20" s="48">
        <v>0</v>
      </c>
      <c r="F20" s="47">
        <v>1378.355</v>
      </c>
      <c r="G20" s="80">
        <v>4920.7479999999996</v>
      </c>
      <c r="H20" s="49">
        <v>830.16800000000001</v>
      </c>
      <c r="I20" s="81">
        <v>1760.22</v>
      </c>
      <c r="J20" s="82">
        <f t="shared" si="2"/>
        <v>-39.7711039608809</v>
      </c>
      <c r="K20" s="83">
        <f t="shared" si="2"/>
        <v>-64.228609146414328</v>
      </c>
      <c r="L20" s="84">
        <f t="shared" si="1"/>
        <v>41.471827241619081</v>
      </c>
      <c r="M20" s="85">
        <f t="shared" si="1"/>
        <v>-31.067459291806671</v>
      </c>
      <c r="O20" s="14"/>
      <c r="P20" s="51"/>
      <c r="Q20" s="51"/>
    </row>
    <row r="21" spans="1:19" x14ac:dyDescent="0.25">
      <c r="A21" s="86" t="s">
        <v>21</v>
      </c>
      <c r="B21" s="35">
        <v>438.32</v>
      </c>
      <c r="C21" s="36">
        <v>52.32</v>
      </c>
      <c r="D21" s="68">
        <v>949.35</v>
      </c>
      <c r="E21" s="70">
        <v>24.76</v>
      </c>
      <c r="F21" s="68">
        <v>433.96699999999998</v>
      </c>
      <c r="G21" s="69">
        <v>19.7</v>
      </c>
      <c r="H21" s="71">
        <v>22.245000000000001</v>
      </c>
      <c r="I21" s="39">
        <v>133.26</v>
      </c>
      <c r="J21" s="87">
        <f t="shared" si="2"/>
        <v>-94.874034200757194</v>
      </c>
      <c r="K21" s="41">
        <f t="shared" si="2"/>
        <v>576.4467005076142</v>
      </c>
      <c r="L21" s="88">
        <f t="shared" si="1"/>
        <v>-94.924940682606319</v>
      </c>
      <c r="M21" s="42">
        <f t="shared" si="1"/>
        <v>154.70183486238531</v>
      </c>
      <c r="O21" s="14"/>
      <c r="P21" s="51"/>
      <c r="Q21" s="51"/>
    </row>
    <row r="22" spans="1:19" x14ac:dyDescent="0.25">
      <c r="A22" s="52" t="s">
        <v>22</v>
      </c>
      <c r="B22" s="47">
        <v>168.72</v>
      </c>
      <c r="C22" s="80">
        <v>53.12</v>
      </c>
      <c r="D22" s="47">
        <v>131.749</v>
      </c>
      <c r="E22" s="48">
        <v>28.56</v>
      </c>
      <c r="F22" s="47">
        <v>62.92</v>
      </c>
      <c r="G22" s="80">
        <v>104.827</v>
      </c>
      <c r="H22" s="49">
        <v>4</v>
      </c>
      <c r="I22" s="50">
        <v>0</v>
      </c>
      <c r="J22" s="89">
        <f>+((H22*100/F22)-100)</f>
        <v>-93.642720915448194</v>
      </c>
      <c r="K22" s="54" t="s">
        <v>18</v>
      </c>
      <c r="L22" s="90">
        <f t="shared" si="1"/>
        <v>-97.629208155523941</v>
      </c>
      <c r="M22" s="56" t="s">
        <v>18</v>
      </c>
      <c r="O22" s="14"/>
      <c r="P22" s="51"/>
      <c r="Q22" s="51"/>
    </row>
    <row r="23" spans="1:19" x14ac:dyDescent="0.25">
      <c r="A23" s="52" t="s">
        <v>23</v>
      </c>
      <c r="B23" s="47">
        <v>256.31299999999999</v>
      </c>
      <c r="C23" s="80">
        <v>192.42</v>
      </c>
      <c r="D23" s="47">
        <v>425.952</v>
      </c>
      <c r="E23" s="48">
        <v>128.36099999999999</v>
      </c>
      <c r="F23" s="47">
        <v>174.89099999999999</v>
      </c>
      <c r="G23" s="80">
        <v>402.58300000000003</v>
      </c>
      <c r="H23" s="49">
        <v>643.63199999999995</v>
      </c>
      <c r="I23" s="50">
        <v>79.156999999999996</v>
      </c>
      <c r="J23" s="89">
        <f t="shared" si="2"/>
        <v>268.01893750964888</v>
      </c>
      <c r="K23" s="54">
        <f t="shared" si="2"/>
        <v>-80.33771917840545</v>
      </c>
      <c r="L23" s="90">
        <f t="shared" si="1"/>
        <v>151.11172667792894</v>
      </c>
      <c r="M23" s="56">
        <f t="shared" si="1"/>
        <v>-58.862384367529359</v>
      </c>
      <c r="O23" s="14"/>
      <c r="P23" s="51"/>
      <c r="Q23" s="51"/>
    </row>
    <row r="24" spans="1:19" x14ac:dyDescent="0.25">
      <c r="A24" s="52" t="s">
        <v>24</v>
      </c>
      <c r="B24" s="47">
        <v>454.49200000000002</v>
      </c>
      <c r="C24" s="80">
        <v>486.73200000000003</v>
      </c>
      <c r="D24" s="47">
        <v>917.28700000000003</v>
      </c>
      <c r="E24" s="48">
        <v>1948.2560000000001</v>
      </c>
      <c r="F24" s="47">
        <v>423.726</v>
      </c>
      <c r="G24" s="80">
        <v>1901.5740000000001</v>
      </c>
      <c r="H24" s="49">
        <v>1713.19</v>
      </c>
      <c r="I24" s="50">
        <v>485.02</v>
      </c>
      <c r="J24" s="89">
        <f t="shared" si="2"/>
        <v>304.31552465508372</v>
      </c>
      <c r="K24" s="54">
        <f t="shared" si="2"/>
        <v>-74.493761483907548</v>
      </c>
      <c r="L24" s="90">
        <f t="shared" ref="L24:M36" si="3">+((H24*100/B24)-100)</f>
        <v>276.94612886475448</v>
      </c>
      <c r="M24" s="56">
        <f t="shared" si="3"/>
        <v>-0.35173360288619904</v>
      </c>
      <c r="O24" s="14"/>
      <c r="P24" s="51"/>
      <c r="Q24" s="51"/>
    </row>
    <row r="25" spans="1:19" x14ac:dyDescent="0.25">
      <c r="A25" s="52" t="s">
        <v>25</v>
      </c>
      <c r="B25" s="47">
        <v>498.72199999999998</v>
      </c>
      <c r="C25" s="80">
        <v>81.126000000000005</v>
      </c>
      <c r="D25" s="47">
        <v>466.25900000000001</v>
      </c>
      <c r="E25" s="48">
        <v>1021.944</v>
      </c>
      <c r="F25" s="47">
        <v>2130.2620000000002</v>
      </c>
      <c r="G25" s="80">
        <v>35.92</v>
      </c>
      <c r="H25" s="49">
        <v>341.21199999999999</v>
      </c>
      <c r="I25" s="50">
        <v>108.92</v>
      </c>
      <c r="J25" s="90">
        <f t="shared" si="2"/>
        <v>-83.982627489013083</v>
      </c>
      <c r="K25" s="54">
        <f t="shared" si="2"/>
        <v>203.22939866369711</v>
      </c>
      <c r="L25" s="90">
        <f t="shared" si="3"/>
        <v>-31.582725446240588</v>
      </c>
      <c r="M25" s="56">
        <f t="shared" si="3"/>
        <v>34.260286467963397</v>
      </c>
      <c r="O25" s="14"/>
      <c r="P25" s="51"/>
      <c r="Q25" s="51"/>
    </row>
    <row r="26" spans="1:19" x14ac:dyDescent="0.25">
      <c r="A26" s="52" t="s">
        <v>26</v>
      </c>
      <c r="B26" s="47">
        <v>473.14499999999998</v>
      </c>
      <c r="C26" s="80">
        <v>0</v>
      </c>
      <c r="D26" s="47">
        <v>1000.92</v>
      </c>
      <c r="E26" s="48">
        <v>373.815</v>
      </c>
      <c r="F26" s="47">
        <v>849.07600000000002</v>
      </c>
      <c r="G26" s="80">
        <v>330.89400000000001</v>
      </c>
      <c r="H26" s="49">
        <v>956.86500000000001</v>
      </c>
      <c r="I26" s="50">
        <v>497.976</v>
      </c>
      <c r="J26" s="90">
        <f t="shared" si="2"/>
        <v>12.694858881890426</v>
      </c>
      <c r="K26" s="54">
        <f t="shared" si="2"/>
        <v>50.494115940452218</v>
      </c>
      <c r="L26" s="90">
        <f t="shared" si="3"/>
        <v>102.23504422534319</v>
      </c>
      <c r="M26" s="56" t="s">
        <v>18</v>
      </c>
      <c r="O26" s="14"/>
      <c r="P26" s="51"/>
      <c r="Q26" s="51"/>
    </row>
    <row r="27" spans="1:19" x14ac:dyDescent="0.25">
      <c r="A27" s="52" t="s">
        <v>27</v>
      </c>
      <c r="B27" s="47">
        <v>3362.9070000000002</v>
      </c>
      <c r="C27" s="48">
        <v>9038.67</v>
      </c>
      <c r="D27" s="47">
        <v>5641.9539999999997</v>
      </c>
      <c r="E27" s="48">
        <v>11448.254000000001</v>
      </c>
      <c r="F27" s="47">
        <v>1463.2849999999999</v>
      </c>
      <c r="G27" s="80">
        <v>1363.1499999999999</v>
      </c>
      <c r="H27" s="49">
        <v>1888.19</v>
      </c>
      <c r="I27" s="50">
        <v>499.32400000000001</v>
      </c>
      <c r="J27" s="90">
        <f t="shared" si="2"/>
        <v>29.037747260444831</v>
      </c>
      <c r="K27" s="54">
        <f t="shared" si="2"/>
        <v>-63.36984191028133</v>
      </c>
      <c r="L27" s="90">
        <f t="shared" si="3"/>
        <v>-43.852446707565811</v>
      </c>
      <c r="M27" s="56">
        <f t="shared" si="3"/>
        <v>-94.47569166702624</v>
      </c>
      <c r="O27" s="14"/>
      <c r="P27" s="51"/>
      <c r="Q27" s="51"/>
    </row>
    <row r="28" spans="1:19" s="1" customFormat="1" x14ac:dyDescent="0.25">
      <c r="A28" s="91" t="s">
        <v>28</v>
      </c>
      <c r="B28" s="92">
        <v>39354.035000000003</v>
      </c>
      <c r="C28" s="93">
        <v>84716.816000000006</v>
      </c>
      <c r="D28" s="94">
        <v>66812.03</v>
      </c>
      <c r="E28" s="95">
        <v>50980.364999999998</v>
      </c>
      <c r="F28" s="96">
        <v>44202.334999999999</v>
      </c>
      <c r="G28" s="96">
        <v>11462.123000000001</v>
      </c>
      <c r="H28" s="96">
        <v>27403.264999999999</v>
      </c>
      <c r="I28" s="96">
        <v>15482.638000000001</v>
      </c>
      <c r="J28" s="96">
        <f>+((H28*100/F28)-100)</f>
        <v>-38.004937974430533</v>
      </c>
      <c r="K28" s="96">
        <f>+((I28*100/G28)-100)</f>
        <v>35.076529888921954</v>
      </c>
      <c r="L28" s="96">
        <f>+((H28*100/B28)-100)</f>
        <v>-30.36733082135035</v>
      </c>
      <c r="M28" s="94">
        <f>+((I28*100/C28)-100)</f>
        <v>-81.724244688327289</v>
      </c>
    </row>
    <row r="29" spans="1:19" s="1" customFormat="1" x14ac:dyDescent="0.25">
      <c r="A29" s="97" t="s">
        <v>29</v>
      </c>
      <c r="B29" s="98"/>
      <c r="C29" s="98"/>
      <c r="D29" s="98"/>
      <c r="E29" s="98"/>
      <c r="F29" s="98"/>
      <c r="G29" s="98"/>
      <c r="H29" s="98"/>
      <c r="I29" s="98"/>
      <c r="J29" s="97"/>
      <c r="K29" s="97"/>
      <c r="L29" s="97"/>
      <c r="M29" s="97"/>
    </row>
    <row r="30" spans="1:19" s="1" customFormat="1" ht="15" customHeight="1" x14ac:dyDescent="0.25">
      <c r="A30" s="99" t="s">
        <v>30</v>
      </c>
      <c r="B30" s="99"/>
      <c r="C30" s="99"/>
      <c r="D30" s="99"/>
      <c r="E30" s="99"/>
      <c r="F30" s="100"/>
      <c r="G30" s="100"/>
      <c r="H30" s="100"/>
      <c r="I30" s="100"/>
      <c r="K30" s="51"/>
      <c r="L30" s="51"/>
      <c r="M30" s="51"/>
    </row>
    <row r="31" spans="1:19" s="1" customFormat="1" x14ac:dyDescent="0.25">
      <c r="A31" s="99" t="s">
        <v>31</v>
      </c>
      <c r="B31" s="99"/>
      <c r="C31" s="99"/>
      <c r="D31" s="99"/>
      <c r="E31" s="99"/>
      <c r="F31" s="101"/>
      <c r="J31" s="102"/>
      <c r="K31" s="51"/>
      <c r="L31" s="51"/>
      <c r="M31" s="51"/>
    </row>
    <row r="32" spans="1:19" s="1" customFormat="1" ht="15" customHeight="1" x14ac:dyDescent="0.25">
      <c r="A32" s="103" t="s">
        <v>32</v>
      </c>
      <c r="B32" s="104"/>
      <c r="C32" s="104"/>
      <c r="D32" s="104"/>
      <c r="E32" s="104"/>
      <c r="F32" s="104"/>
      <c r="G32" s="104"/>
      <c r="H32" s="104"/>
      <c r="I32" s="104"/>
      <c r="J32" s="105"/>
      <c r="K32" s="102" t="s">
        <v>33</v>
      </c>
      <c r="L32" s="97"/>
      <c r="M32" s="97"/>
    </row>
    <row r="33" spans="2:10" s="1" customFormat="1" x14ac:dyDescent="0.25">
      <c r="B33" s="51"/>
      <c r="C33" s="51"/>
    </row>
    <row r="34" spans="2:10" s="1" customFormat="1" x14ac:dyDescent="0.25">
      <c r="J34" s="102"/>
    </row>
    <row r="35" spans="2:10" s="1" customFormat="1" x14ac:dyDescent="0.25"/>
    <row r="36" spans="2:10" s="1" customFormat="1" x14ac:dyDescent="0.25"/>
    <row r="37" spans="2:10" s="1" customFormat="1" x14ac:dyDescent="0.25"/>
    <row r="38" spans="2:10" s="1" customFormat="1" x14ac:dyDescent="0.25"/>
    <row r="39" spans="2:10" s="1" customFormat="1" x14ac:dyDescent="0.25"/>
    <row r="40" spans="2:10" s="1" customFormat="1" x14ac:dyDescent="0.25"/>
    <row r="41" spans="2:10" s="1" customFormat="1" x14ac:dyDescent="0.25"/>
    <row r="42" spans="2:10" s="1" customFormat="1" x14ac:dyDescent="0.25"/>
    <row r="43" spans="2:10" s="1" customFormat="1" x14ac:dyDescent="0.25"/>
    <row r="44" spans="2:10" s="1" customFormat="1" x14ac:dyDescent="0.25"/>
    <row r="45" spans="2:10" s="1" customFormat="1" x14ac:dyDescent="0.25"/>
    <row r="46" spans="2:10" s="1" customFormat="1" x14ac:dyDescent="0.25"/>
    <row r="47" spans="2:10" s="1" customFormat="1" x14ac:dyDescent="0.25"/>
    <row r="48" spans="2:10" s="1" customFormat="1" x14ac:dyDescent="0.25"/>
    <row r="49" spans="1:19" s="1" customFormat="1" x14ac:dyDescent="0.25"/>
    <row r="50" spans="1:19" s="1" customFormat="1" x14ac:dyDescent="0.25"/>
    <row r="51" spans="1:19" s="1" customFormat="1" x14ac:dyDescent="0.25"/>
    <row r="52" spans="1:19" s="1" customFormat="1" x14ac:dyDescent="0.25"/>
    <row r="53" spans="1:19" s="1" customFormat="1" x14ac:dyDescent="0.25"/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/>
      <c r="O54"/>
      <c r="P54"/>
      <c r="Q54"/>
      <c r="R54"/>
      <c r="S54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/>
      <c r="O55"/>
      <c r="P55"/>
      <c r="Q55"/>
      <c r="R55"/>
      <c r="S55"/>
    </row>
  </sheetData>
  <mergeCells count="24">
    <mergeCell ref="K6:K7"/>
    <mergeCell ref="L6:L7"/>
    <mergeCell ref="M6:M7"/>
    <mergeCell ref="A32:J32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M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48_50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2022-12-21T12:36:23Z</dcterms:created>
  <dcterms:modified xsi:type="dcterms:W3CDTF">2022-12-21T12:46:18Z</dcterms:modified>
</cp:coreProperties>
</file>