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3\Grudai\"/>
    </mc:Choice>
  </mc:AlternateContent>
  <xr:revisionPtr revIDLastSave="0" documentId="8_{E7EC0192-6F7C-42BE-92E2-B2062F2F05D6}" xr6:coauthVersionLast="47" xr6:coauthVersionMax="47" xr10:uidLastSave="{00000000-0000-0000-0000-000000000000}"/>
  <bookViews>
    <workbookView xWindow="-120" yWindow="-120" windowWidth="29040" windowHeight="17640" xr2:uid="{E2061AEA-72E9-4787-A044-223FA05FFE7E}"/>
  </bookViews>
  <sheets>
    <sheet name="34_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K24" i="1"/>
  <c r="L23" i="1"/>
  <c r="J23" i="1"/>
  <c r="L22" i="1"/>
  <c r="J22" i="1"/>
  <c r="L21" i="1"/>
  <c r="J21" i="1"/>
  <c r="M20" i="1"/>
  <c r="L20" i="1"/>
  <c r="K20" i="1"/>
  <c r="J20" i="1"/>
  <c r="M19" i="1"/>
  <c r="L19" i="1"/>
  <c r="K19" i="1"/>
  <c r="J19" i="1"/>
  <c r="L18" i="1"/>
  <c r="J18" i="1"/>
  <c r="M17" i="1"/>
  <c r="L17" i="1"/>
  <c r="K17" i="1"/>
  <c r="J17" i="1"/>
  <c r="L16" i="1"/>
  <c r="J16" i="1"/>
  <c r="L15" i="1"/>
  <c r="J15" i="1"/>
  <c r="L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L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<sst xmlns="http://schemas.openxmlformats.org/spreadsheetml/2006/main" count="70" uniqueCount="35">
  <si>
    <t xml:space="preserve">Grūdų  ir aliejinių augalų sėklų  supirkimo kiekių suvestinė ataskaita (2023 m. 34– 36 sav.) pagal GS-1*, t </t>
  </si>
  <si>
    <t xml:space="preserve">                      Data
Grūdai</t>
  </si>
  <si>
    <t>Pokytis, %</t>
  </si>
  <si>
    <t>36  sav.  (09 05–11)</t>
  </si>
  <si>
    <t>34  sav.  (08 21–27)</t>
  </si>
  <si>
    <t>35  sav.  (08 28–09 03)</t>
  </si>
  <si>
    <t>36  sav.  (09 04–10)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</si>
  <si>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</si>
  <si>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</si>
  <si>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</si>
  <si>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</si>
  <si>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</si>
  <si>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</si>
  <si>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</si>
  <si>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</si>
  <si>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</si>
  <si>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</si>
  <si>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</si>
  <si>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</si>
  <si>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</si>
  <si>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</si>
  <si>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</si>
  <si>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</si>
  <si>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</si>
  <si>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</si>
  <si>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</si>
  <si>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</si>
  <si>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</si>
  <si>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</si>
  <si>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</si>
  <si>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</si>
  <si>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2023 m. 36 savaitę su   35  savaite</t>
  </si>
  <si>
    <t>*** lyginant 2023 m. 36 savaitę su 2022 m. 36 savaite</t>
  </si>
  <si>
    <t>Pastaba: grūdų bei aliejinių augalų sėklų 34 ir 35 savaičių supirkimo kiekiai patikslinti  2023-09-14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</si>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</sst>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vertical="center"/>
    </xf>
    <xf numFmtId="4" fontId="5" fillId="0" borderId="42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7" xfId="0" applyNumberFormat="1" applyFont="1" applyBorder="1" applyAlignment="1">
      <alignment horizontal="center" vertical="center"/>
    </xf>
    <xf numFmtId="4" fontId="8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5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1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2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1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4" fillId="3" borderId="63" xfId="0" applyNumberFormat="1" applyFont="1" applyFill="1" applyBorder="1" applyAlignment="1">
      <alignment vertical="center"/>
    </xf>
    <xf numFmtId="4" fontId="5" fillId="3" borderId="52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3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2347F2DA-0926-487A-A887-2126C210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8EF0D139-913E-47FD-A1F1-A23162BAA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9130EC6-0867-4DE6-8323-9EF8FBB68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932F0AAB-C627-4B3B-9783-B10E06976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ABB7E2F2-A62E-45FD-A922-065B0DE49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8113668-9521-46AE-ABB1-B34703D4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9A5D93AB-5E98-4ABD-9CFE-1EC3D7C68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C845FC76-1BE0-4D55-81D7-FB59A29D8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56F7A2F2-6DD1-49F9-A363-4B56764F9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07B7112B-0860-49FB-98D1-DA281F968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DBE24EF4-63AA-49D2-AC2B-E7A3171CE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BDA185E0-6299-4725-A54F-F989F74F3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4235DF77-F516-4919-830E-E03A443BF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0AA70388-886F-4BEB-A0B4-211443B1B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41F22E7F-08DC-4926-B97E-D2D4E33C2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D07B6B7A-0D4D-4D3F-B805-2CAB08D9B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A5065609-A84E-42C8-8ED0-2493CAA9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F9E07AEE-36FA-4520-B649-58094FA6E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F7691E7E-1570-4531-A7D2-063A52BAA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2D5089C1-938B-4319-974D-DD6F659EB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CBBFA2E9-D7F2-4077-BF07-486D235E1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307F373D-6B26-429B-8F87-0E23DEE0F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F61B5E48-1BE1-4108-B7DD-D5F2077CE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5682502E-20E8-4597-AFC1-F9772276A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17D7F023-9845-42DA-AC43-AE4DD4E75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6DA1E989-EE10-4E53-BE82-B5CC58F2B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6F60F01C-7B6B-44C5-B248-F4FE8F021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B5B19D31-61B9-443B-A382-0BF597484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2B3CBABC-24D5-451C-82FD-2911728C0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CB9DA107-F88F-4643-8DC4-5CD4483B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4ECC10A8-C166-4085-AB9B-E0F318C8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30096592-4D3C-4251-807D-DED552E30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388EDC87-7FBF-407C-A5A5-F50BAE66E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60A8FCE0-AAE0-4B19-BFA5-C62690C5F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6C9AA02A-8DDC-4C64-8D07-32C60ECB1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36A5D693-848B-40F4-8261-99943CDD1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818295EE-2A74-452D-83F8-5A534B1F2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19EC7E88-E8C6-4C9F-B9DA-775250AE3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06CB08A-8FED-4138-B615-175040704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7AF7AB89-D9BB-403D-8707-7F3D7BAFC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4782F7F-2C74-4C81-8B63-1D25F93D0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817C35F6-9E80-4372-8CC7-1168B3495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EC30F3E4-733F-491D-B20F-D28B5C38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2B0C8225-FBF6-4F8A-BAD9-22D772868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6D864D7C-CA88-4D37-890F-00BC03945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C4F67915-DE22-447B-990D-8CB3FDC56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7E03440D-0EB8-4118-84A3-9546C8C74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1568AE01-0451-41AC-9A59-FD3FB26DD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42E00671-E7D7-49E9-8056-C1318BC0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8BCC100F-49D3-4CE3-9ADE-77C030566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44571968-9EB8-4C49-BF01-9F6EA3715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CA6183D2-C857-42C4-9004-A73D97990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A3F1B902-116B-43D1-9067-38C0EA375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0983732D-F445-4423-89F2-583C5ACA5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B13C96DB-6955-4E09-953D-1F0BD6FF5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41E0DFCA-F96E-4BAA-BA93-451870525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69E21CD-F900-451B-B2CC-7E0BE2A76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333276AE-92B8-4E24-8600-98D8D70E5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23AD9C3B-EC92-4554-8FB2-947CCE0C9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AC091F46-DA74-4DA6-9ECB-DC6A6BBE6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EBA9748A-D621-4427-87DB-AE79F3F12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825183EB-1748-4798-9BD5-2DA6BCAB4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CF493D71-4D06-451A-98DA-CD0784E9E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F1F7DA7-8B59-40FE-953B-90BCA8E76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00596C7A-04A3-4612-8AB0-C7477CC8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3D7217D7-0515-46C3-9A5D-0205435DA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775B8148-2A15-4D79-868D-7BECFAACC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D941F943-C93F-468F-8773-09F305DC6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46042062-558D-4B87-A3B8-6A3CB4665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E8548F8D-4074-4A44-A70B-7A9F7249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33D3ACDE-81CF-4070-834D-CB5C939B1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15310358-9917-4BF5-9D7E-944866D3D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04DE4BBC-EC13-47FA-BD12-A74BA6B1F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C76B7569-61F0-47A7-8963-0E4272A24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CF3852EE-346A-43E3-AB20-17559F7D9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18F8ED88-32D8-4ED5-9B33-E8AE55CAF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267CA87A-B145-4BD3-ACEB-2E75963EB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52D25ECD-D55C-4A73-BF0F-B799ED71A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B4DFB268-58E7-43D6-9340-CB0F26F15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EFA448AD-D60D-44C0-ACD9-E7FAE9F61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231A6D93-0405-4F6B-9A65-C6E4EF200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4492526A-634C-446C-B629-EA64D194F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F8CCD2E9-5381-445E-91BC-5491B7FBE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50402F9E-B980-460B-B6CD-507212F50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4A211530-50DB-4956-B3D7-AA5CEF7EB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0F3C4E5D-C34D-4AF6-AF3B-696FA33F6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1711CAE7-93A5-4112-99D8-E7699020E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21113F72-A7DA-4D6A-86D4-4DF22653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DA2C091B-A32B-42E8-A5E5-239FAE869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4284DDFF-53E6-4049-B917-45EFF2431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FC6E27D4-1BF0-4061-8D0A-597117ADB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6B58EFBB-2D4D-4C47-83A7-7BC655A91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26EBBAF9-A24C-4B7A-B7AF-78A404C7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E121C31F-2B6A-4421-97BC-6FCD53CE4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D271F57B-654D-440D-98AB-E9A05DBF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184009F5-3EDE-4D83-B6B6-D4C464A73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A22B6921-16A3-4F4E-B0F4-28E05590F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FBD41EC1-9641-416E-B617-9BA3428D8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0C0D7668-DA0A-4BB7-88C4-192F8B90C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EA0EE83C-685B-43A8-9933-E7D468B7A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A7D31B60-5EAA-4495-BD0F-7837CCB7D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8F913BA0-2DD0-424C-8A51-48B55D480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BD78C119-8B5B-41EE-89D5-1E404ACA7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F3A3A54F-E8AF-4F81-B8EF-396C3B265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4354FE39-4472-4808-8E0F-B07953D6E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2E01CD7D-ECD3-4B38-ADC3-867383468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6A919C9-CC3E-4C0B-B371-9703D697D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93E45679-620E-45C4-83C3-8F36B9EF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0627EC47-2114-4632-A74E-8B9ED332C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21743474-E4E7-434D-8568-C07C14417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9F9254B1-13A9-4E6E-A7BE-670C9BAD1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7DAD900B-2DBE-4F7C-89F2-EE73052EF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0DADE3F2-9087-4AB2-B6B5-826D918EF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504C83DF-02DE-4D12-B055-3144D5B41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B413BF44-13A2-474A-A726-FE81DC6FF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378AD24C-B0DF-419D-BA14-3E885A3FD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A9CC974D-AD5F-44B3-A6A6-EFCE446DC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46F0FADA-8262-4E10-B54A-3E8D3370E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3F623F65-D567-401E-A5CF-954E8F1A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7C183827-88CC-44AC-A7AA-DA2D1220F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566BDAC5-4C21-4C32-9D1C-606E6656A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6990E837-5037-48A9-BC27-8DC0A0FD2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CB405CA2-C5E6-498A-BBD3-BED070054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F69FA5CC-1031-4A97-9297-4D0B2CAC2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9B659C95-91D9-49D8-A766-DA72BF105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57324A78-3175-4585-8F50-2087D5071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68109234-D230-413B-BB12-58D41BC4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1B53624B-94D7-4CAB-90B9-1330C97CF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EA1E24CF-1CDB-44E2-81CE-5E7BE1D7B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24FB6F7A-3384-4CAF-A78B-16ABF11F4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E61AA160-9736-403D-A560-F40C4265E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50A8F3E0-3415-4E57-A7F0-B7619002D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F5E2083D-1787-4E2C-91B3-E35BF9FA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D37E607C-CE8D-4CAA-8B65-FBBF7DB37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AC12C07B-322A-4682-942E-F7372C785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E1B93570-C958-469B-B267-CC2C4A7E3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E318DA0B-0F92-4918-89A9-B5B7674B7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28EB1EB1-E82F-4908-A988-B80C0EE12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EE837D4B-B74E-4402-9510-E1484CB7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449F0D9F-FB7D-4CED-9519-3012C323E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8AEA1BA8-D638-43A4-B928-3D076E79E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D85BADE9-4F7B-4270-96BB-DFC6854E9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43B7DB17-2473-46C5-84D2-3A06D24E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8DB7BA41-E32D-4A91-9FC4-8B68BEB06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080C8357-AD8D-4C29-B97E-A85A69957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976B5FCE-0564-45C0-B45C-37155A185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4716034A-8543-4B6D-A083-B99221FB3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F0F662AC-4308-46D5-9689-93DA74503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CF7FF8B8-8DB9-4CF9-88B0-1217E2D5C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F9225D47-BACD-4391-B005-2A801F670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84F71D04-4FC9-4B43-8EEC-CACDFD1EC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2812822B-F126-4F6E-8F11-F21CD4072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B0675A7B-100B-4351-961B-52915C9F3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FAE9B01D-0EFB-47D2-B9F0-D3962A779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494080CE-0726-4A76-97D2-9B1802AF8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8D9E3871-1431-43ED-8F6C-1D3343275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BA379D05-FD97-475D-916D-651E9646F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530DBB99-BE2C-4488-BC99-7827B7AE5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ABFD989D-3F8C-4939-BE9B-11368307F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A8F90456-5713-46A9-8305-3BC4EE56F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F4C05BB2-E7D3-470A-BBA9-3A4C5EAA4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A3562777-C9EA-4C80-84E6-EF3AC9A2C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EDF65EC2-0486-4C32-928B-544550B0A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1E811163-10D8-4F6F-A448-B50BF950B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79070163-593F-43E4-94F8-EC294FE16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65EF2C8A-3AD3-4AB5-BC2A-38ABBE7DA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2EEE71BA-A908-4727-A238-6E7B5F87A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B1D134C7-87EF-494A-A332-EB914F9ED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474C4CD8-259F-47AF-93BE-285C0C20A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97ABE328-9E97-4EA5-B461-9A8999021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C46A0C9F-43C2-4B2F-8D79-767B7E773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3574B8BE-6FEF-4BBF-8439-E3A3E06BF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57D6EC16-7763-41AA-BC8D-6A25B063C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6506B71F-80E2-4ACB-BE37-98D11FDC5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5F6BFA70-8BBE-4684-A6D7-E21498E4A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8464BB96-E903-4A28-B44E-85C19DEEB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3ECBBFF2-8431-4EAD-9C86-73C237304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DEF7E29E-03C2-40CA-8866-CAB355A89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DD702955-00DC-4EE5-96B8-E26C47163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DEB801CB-768B-46E3-8C14-0F006A691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F0CC596A-FDAE-4FA8-AB9A-5268205D4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0FAF4D7C-4457-4D1F-9A92-054CBC550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4FEC6513-3C15-4158-BCC5-E79DB0270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24F39172-9321-4DF7-9EC5-2A2BC8C81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481D2402-C0AF-42EF-ACA7-8ABA6879C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7D293CF4-3272-4A2C-AA46-A3EBB2632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518D029B-3D26-42A1-9B2A-858D8350E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917B0871-9EEC-4B5B-8614-A6E358A4A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C453E3CB-DD76-4774-9D31-C5A53969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DCA7532C-3AC9-41C1-8135-01A453F1E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8B91421F-28A3-4611-86F7-3B23B1FF3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AAED5CEF-3F1C-4D84-8BB0-9FE710E5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4C750E72-1B32-4380-A04E-33FD47F29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64E18C70-08C6-47E8-966E-2680AE606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63702881-52F1-44F4-97A2-126FFFEC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E697E690-81F4-4960-8C4E-0E2B76871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B34577F8-2C15-4AF5-8079-4B9D31413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6F31B5A4-9254-41B1-934D-16C3F29D5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EB01CFF7-1C2F-4E51-89B4-EAD86F02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8EAF5F12-C803-4AE8-B850-580F5B9B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D3A0FAD7-663E-49C7-B0A3-3799357C8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B6E96DC4-DE5F-44D0-A406-F3CA53DA1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AC00F5C2-EBB7-4125-B8CA-BCE423E59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68D74CAA-E502-4BDB-B163-4BB4D11DD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5A96EC54-3FCE-475D-B982-08ACCCB8E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2D067F07-FCC6-475D-8820-59996CED3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7BF3EEC7-599D-4AED-8406-54920139A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18F38BFB-679E-4520-AD47-F4FB92F4A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BA6D16F9-E365-45ED-B13C-368F13F18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28BC41B9-903B-450D-91E2-A472C78AA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BC8786DA-65A6-4607-88BF-78DB0CCFB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9F75F1AA-6AFA-4668-8C5E-760EBF4AF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103E5B9E-D09D-49BF-B23C-3E6996FA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B00C0002-CF52-4283-9AFF-05D063BDA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5652A4AF-D660-462D-80D2-15EC25398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56123209-A5A3-4ED8-9ED3-980012821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11AFC7DE-5D24-460B-9143-C02A5226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5E4C4785-6F7E-4681-98E5-293F9B00F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184A4BF2-B03E-4639-9D3D-00439273A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07BFF0A2-2EF3-4AB4-AD24-CF98DF6A4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9A7E137D-2AA6-487A-8BF8-320CD57C3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ED0B10E0-B714-42E8-9E9A-65F3EAABB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61ED5568-93F1-471F-B5BF-AC8B9403A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D2CEF3E1-43EE-401D-BAA1-BC2B3E57F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31C7EC81-7912-4F0B-8BCA-35A2AD0D6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91AA6033-F0FB-47E2-8F35-D37486E2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2478D108-AEC1-48FF-AC38-50CCD9A1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0B09EAD1-3C71-4D35-8498-26092977E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9DB5420F-BF68-4BD7-ADE2-C0F3B6E90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48AB2133-CA6C-462A-B7B3-5376C5CF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7D929464-FDF1-4ADE-900D-4FDA9AF21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A642DDDC-7FB0-4E97-9326-3B1B90813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BBE83A04-A431-41BA-98AE-4EE750A64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63634377-04D6-45D8-BB6B-DC828963F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54971C72-3E1F-42F8-A24C-DB3207BE3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066D09C9-00EF-4A13-A9FC-8D943B111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BC54F800-A405-4D23-822A-262CC2B4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C3B1E08C-CF51-4C37-8513-75016AAFD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A9D7AFD7-EB44-4419-BE84-9AEF82149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C51E0955-B210-48E5-8CA3-8F284F867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CBD4D967-0D62-4133-ADEA-092B6743E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93568EDD-389E-43EF-9D58-02D94B91A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5512A8A8-A36D-4745-8942-EFE1C618A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87348A2C-ED6B-4601-AAD5-D9483019A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79307709-5166-4C98-846A-B561A198A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E538FFED-38DE-44EE-9828-11897EC2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E57325D5-E25C-4ACA-8534-4F3540489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A3A0EDC1-5AFB-4BB0-86A5-3385E0670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A235A557-7CCE-4016-9DEC-CEB6D92ED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B8794BAC-C34A-4013-B918-ACC9415A6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2EA77B99-48B8-486E-A3E3-596B15CF1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6735EF0A-85C2-4EE9-A028-40B91FAF2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01F54717-A38C-407A-B314-16ABB9DCF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BE826072-DC2B-4CA1-A423-9B9DCAD90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86782E9C-2FED-40C0-9FF5-EDAF62F5D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32FBD033-C5BC-4117-9DE5-938FACCC0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1EFA32A6-DD8A-4E35-865C-986D8510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78F164FF-5A62-49B9-84A2-FDF94EC88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9284F060-47DA-42FC-AB8F-0EC9F7DDA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FA1472B8-BFC2-4EAA-ACBD-4B29F8A77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BE96A263-2489-44D9-8400-F26C35439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36A69CA5-52B5-4406-BBAB-063B667E2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E8BA90A7-7251-445E-A4A6-A603928EB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07CE8348-6098-499B-A87D-9C480189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67DD3516-7572-445C-99D2-5E81B4921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FD056070-6CAA-4F81-B09A-75DE0F322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9BAAB543-1F41-4B36-9345-572A31981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67ED14E4-C79F-40A3-B657-984008747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B3D2CB9A-6FEC-4054-B98F-CF14775C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9D3FD4C6-63F4-4B27-BE37-0EC41ED7B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F96E05AE-C810-43D0-A22C-C47B7278D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20E8915E-3DF9-45AC-81BC-9085888C1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178D6A52-D57E-4A4A-ADA4-52DD1BC09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985ED310-FF3C-435B-BFD5-77901A7CC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248B8CD3-5341-4A56-A659-42222F326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8E04B79D-AA2A-4D9B-B7B1-0E932BAC3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B2D1812E-AE4B-4CC3-B795-7E989F081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CFB44BFD-4609-4008-8AD3-7F07AAA7B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3C6C14AB-15D5-4905-AC3D-AB79240A4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28D169C0-B96E-4497-814E-E1D36DFB8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BD6D9C18-0B85-459E-A264-BF22C276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92CAEBA7-84FC-401D-BCC7-A290A11CE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47110BC7-7E46-4F3E-B226-2D155F1EB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F82E6257-DFE0-4536-BE31-E4B92449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820D47DD-8A59-4258-974B-C40995617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A842BF4B-900C-473D-9B98-0E07EBE0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62C58376-F481-4F7D-BB61-717D7641E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C679E885-8E1A-4DFA-A185-C67A3E428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5968C90A-51D9-4133-AF6D-F93C5A948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DDC08620-8942-467D-AE6A-43E73678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60CA3F6D-95B9-4240-9C94-50ACB1B02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F65FF76C-C35E-4250-B5E4-F0708B1C8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C4715348-17AC-4A3E-8377-87AEF482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EC05C952-6926-4969-A508-835A70C8B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FE320E3B-82BB-4678-9477-99267EA8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D4B2E9AE-2AC0-477C-8BAF-737064174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44019C7E-4A00-42FC-9FAD-A8C01EA47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BEFC6982-816F-4CC3-890E-1E2D9B0A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49066FA2-92CA-43F9-89EC-C9889EC33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87ADE751-6E38-4F65-AB8F-7F86FA8DC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B2FCED45-31E1-4E2C-B252-C8DD34F76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09CAEBDA-F5E0-4133-A580-171381D34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27C96010-6DA5-48F9-A0DB-60F49A86B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69C07A31-8736-442B-AA48-4C4AAB184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BDF2F116-C58F-4B33-8931-75A9D4BF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1D742E7B-1B65-4068-B112-0AD9D6F92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013BC353-A50A-4F35-8ADF-82C0C36ED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9F454238-EDCA-49B2-8259-A69EEC365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D1893F63-0794-4B2C-95F3-25DDABBC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420450A2-EE5B-47D6-AE70-98561BC5B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4DDA293B-CF30-44CE-8230-AE6F2D35D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22CFFC5E-EADB-4DA2-859F-AA295347E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D1A2B47D-2EFD-4893-A445-23F9DF7C0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9042192E-CA20-4BA8-91B5-59854FA7A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645D46F4-4F98-4EF2-8DBA-1F1C24DDB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159FAD39-EDA6-4937-8132-DEEACBCE3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08213410-DE98-4094-B74D-32FD89C4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C05C8BAF-6857-439D-809E-EA3A49403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CBA459B4-2F7F-4CB7-AFF4-121A401A6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2AA3B417-8915-4435-A758-80B465930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B30761B4-2D33-4F3D-8AB8-416295CD5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D16A6486-7D9C-4C20-A682-262EFEC12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0107B768-39BF-42F6-9FCC-CC4A6299E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21458BBE-63F2-4B61-9C62-71D747F7E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C6C32EA9-6496-4341-A8AC-5684B15CE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FAE92723-BB3A-4D8D-BF14-524969162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7425CB28-4929-42D0-B124-129F09B34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274267FE-0D1F-44A5-B844-0C7BB29CF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0745EE53-7D4B-4F75-B5F5-F9BF84A31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18BF51A1-1609-4452-9802-5B91F9ECA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73B12F39-60CC-48F8-812F-27D41048F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4A3FFD70-EF86-41EF-A4A5-1317472FB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3EC724C5-9120-458B-BC24-DD3819E50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C5FC9EB7-0FB4-47B5-87B3-1D8579292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DD394B27-90A6-4CAF-848F-1E936EC9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9B8FE44B-A95D-4551-A20D-25E5BE5DA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BEC8C7AE-8BBA-424A-A5EC-726C10947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0C90779C-FE0E-48AB-81A3-8C60E6E2C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526CA3AB-2D64-4DC0-A18F-52BF5EAC3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2F728642-1064-4228-A355-10331AC5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0A938B4F-C777-4073-8ECB-63FBEBA6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D145AB75-D95A-4085-916C-67D31667A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CF2DA3C1-B827-4787-8BD5-51280F67F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E489CA0F-ECF3-4302-A1CC-96DD945DB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62E38919-229E-4C39-B510-8CF4F05D0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3272B958-632A-4645-9869-320E576BC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65A751F7-7B03-45CF-83D2-0BA1484B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84799676-66F9-45B9-8734-E711EE545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2A3F1122-3E6E-4502-8327-571F3B3EB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DDF3841A-4E5D-44CF-8D80-F0E90BCC3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2826ECB1-FAC4-4DF4-BD96-D0D948B62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1BF60045-F92E-4B37-92E6-882CCC103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2D6D9605-7EB4-48D8-8A99-D73F61C8D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B4F045AB-E4F6-41CC-A6B6-C4B1567D9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3A1A18AA-3EB7-41C5-B9C2-03630EACC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EC060661-FED4-4DF1-8493-014DE1925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2A3C0B3D-FFAB-49E1-BDBB-92259083B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E5CBB809-4F05-4977-8F09-2F593D3AC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40CD7FAB-AFC7-43A3-B4C4-FA5FA24E7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994A0A3C-7875-4F12-907B-E19FC32E7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BF0F1428-F599-4A8C-BE04-B42B4BAD2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D3CA6218-AA3C-43F7-82AC-056F36E09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E66097D1-76CF-4BB2-BCDA-E07851C4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61F5EC22-2984-4695-94BD-C1E55180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03134CCD-D5F5-4119-A268-9E990A938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BE2EA8A0-229D-439E-8940-FD241EA67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5199710D-3B9A-4588-B177-8FF7AF9CF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9F7968D9-EB16-4E56-980F-BB5B4C2D3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124EEC55-0FE2-4184-94EF-9834933EB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5E336E91-BD5E-4AA0-953C-7A49B5934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77ED74D6-0DFB-4A7E-B387-2E6BEFDED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F381B2CA-B5E2-46D7-A735-B8A883FD8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2B5FF7B6-CC37-42C8-BA80-A5CC7D0C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C6C27738-4ED4-415E-B817-FE75E133B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ED967465-EFE5-4CC8-AECC-45286E26A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6D0AB93D-AFEC-4A31-A722-1C3ECFB77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DC01A74A-7FF7-4AE5-BB59-06F232955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B5F045B7-C26B-4AB3-A759-076A2D711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128AC981-2A73-4BEF-AB67-9D0B13ED6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693C8AF8-7128-404B-A1BE-54D55B4C7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42EDBE1C-6D68-4292-984F-B157BAA29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6AAF9BB3-C943-49B7-86FB-3066813AE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816CAD01-F33D-4441-8275-2AECE67A6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3D8B9AAB-5044-405B-8D7C-053935C89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FBAAA955-BA96-4563-9E67-F762E4B1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A97FE558-D1DB-41A4-8D2E-CEA91D4A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7188B43B-3154-4FC9-93D6-545A4009C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906EF40E-D7A8-473D-A200-A33BD9004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AD6894A7-9DDE-44E8-8150-9D03FC6AD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E354605C-3E14-499A-B44C-70FADD09C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6E502073-E188-4F50-858C-90C73E001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6B639A41-D84F-4D60-AE43-8FB81B619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5D44574E-1511-4586-B01D-47CA94606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5CF528C4-1FE1-4713-954F-A52D54B69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EF59A419-818C-4DE6-817D-2A06DF474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060DC64F-15AA-434A-A40E-23B624004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B52ED7A2-2C97-497A-B14A-D24B21F4B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CE03A0C9-CDF9-4EAB-A102-2BA54BB98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7F5F53FB-59F0-4024-8DE2-C84CFA0FA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6AC9516A-730F-4836-A8CD-CB316F8E2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6F34A51B-E7A1-4411-96ED-1407A932D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7895108D-7658-4015-B79F-0824F9EE3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733A8538-2935-4C58-B241-FA36EA135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DC3F88C2-4985-4705-8B8D-8A87C3F3E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D35CA743-922B-4055-8899-B4DC87CF1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C190B61E-E497-4967-8D32-980B57B9C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B810A6B1-7AF8-47FB-8D0A-D3B2B3A85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67CC5097-EEBB-44F0-B1C3-F5C5E5614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B2652CCB-3FEC-4B55-AB5D-6AD319A29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2880F12B-011C-4E59-96F2-57554C2E2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B61278BD-A0C4-491E-8B6D-E42465DE1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E5907E4B-FB5E-4560-83B8-DEB8C588C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B153F7B4-13F9-4459-B2D3-355A4502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12D3D3EE-3AF3-4E12-A34C-C0F4BBAA0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B056BE9E-9C85-4045-9D08-38217E90C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9B6FC489-5D80-438C-8304-DA1335C82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E3FC1EBB-8F77-4D0A-B9C7-BE9F52163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9C35ED7A-D2A7-4F13-BD7C-F6D97D536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BDC26AF7-03A8-4A4B-94E8-A2891FC31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164B0893-D0FF-4BBF-AB7A-640A005AA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B7287920-0322-4B2D-9C02-7138CEA3B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2557422F-4F68-4BAF-B21B-808A143FB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93C74319-8761-46E9-A1D3-85EEB1A23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A07B74C0-602F-4D6C-8015-BCC9C269C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3DC5E8F6-D509-4087-9636-2E0A6712A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583F9AA8-D32C-4BB9-B674-8F1890EA3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6D94692C-BA42-4855-B22A-3BA66BA71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6E4C5EC6-ADA2-4B49-BC0B-2BFFFEA05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F4B4E4E7-19D5-493E-BA59-546367A43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F85CF8C9-21FD-4538-BBE9-6BE40C2A9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F9A6A058-A858-49CD-861E-2E3EDD01A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F83F12CB-E632-4681-BB93-3C6A0D831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B5E17CEE-0792-47D8-ACBD-5E45F04F0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D52C75A5-5956-40C4-83E4-4F5D80399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E4518DA6-3EE1-4B8B-B351-2D0888077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C43736CA-6DD2-4021-B68A-45D89C777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7CB86A49-9ADE-4465-BAD4-F95B50BCC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EB13173D-EA1F-45F9-AA38-4B53E4781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1C1A497A-F622-4573-93B4-6AF8839B3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DE99C9D4-24C5-4398-BF16-34DA7DE6E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52A70F83-12BC-447F-B80B-37AFD5DAD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6C12D75D-DC3A-4886-AA3C-F9EBCCD8E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7E8BF424-E6B2-4221-802D-4FDD01181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FDE77B1A-55FA-4877-8F62-2C75C6245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BC737CF3-6705-4F6B-84B1-62BF6EF02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F0E6ED04-4EB0-45E4-84E5-17CDF8BFB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F7AC9EC6-C90C-4920-AACF-D9A49FE6A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22D9BC70-9A60-4F85-90CB-FB32307CE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69A38912-44FF-4112-BF67-1BF51551F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991C7AAA-0615-4188-932E-07313FD0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8FB78A1C-B3B1-4973-870F-EDA81D6A9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10F310D1-CEEB-4BDF-9C40-32CFDEF53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41AFFAEC-059D-4CFA-8959-CF12798DE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5FB25C55-6294-4A4B-99C1-1A8ABE3D6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AE3F330D-9278-4050-BC24-E16D3024A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3AD6C54B-F632-43DE-891C-136FC8293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72CCC840-B94B-4473-8AA8-E5E93D6B7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81911843-4878-4647-9820-4E922A8E8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DEA7F4BB-B5A7-473D-A73A-DD9E325A0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8EB2D54F-A75A-4E19-8FF0-2CD06FB66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D4F57BAB-D4C7-4848-8558-D6ACBFCC0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9684C8ED-E348-461E-B9D9-76D7FC071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89023B80-0191-4CCA-922B-5DF00A3B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EA165B7A-DF19-4ABB-8024-B3F34332E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8015FF0F-B70D-437A-AA84-6D0DAF5DC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BEE4C61E-0E91-4B29-81EE-5F426D33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149F9C7D-8AD7-44BF-939E-5AE135BE4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903D28B2-1DF6-4321-AE9A-472BF7DD0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12898B04-7837-4752-BA5F-2DBAB5CF0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D392353E-AEE7-4BDF-987B-2804874BC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86D486F4-A7E1-4A6E-86E3-B616CAE8C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1DB52956-325C-4C79-A46B-30B2C2F6F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2535D81B-0F8E-4842-AA58-F6B3A574A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92713BCE-9116-4124-B160-D4E05AA7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4392C9B1-A84A-4E3F-9B0B-80C730D13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B18E9914-6CB0-44B5-AFA9-101D642B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0112DA0A-7BB2-4A21-9019-54060BE9B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6E6EB24-683D-46F9-9A02-C5653A914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257DC9A0-CA72-4404-9508-FE7526414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1B0B5DFE-4DEA-4DDB-BD77-AA8A69D75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312274BD-1CF0-4F8A-8235-C75032849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2FC61F3B-48E5-45FD-A82D-0F5BC7DB3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9475D412-6E9C-477F-83F8-4B3203D64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8E6E9F39-795E-4271-8018-333529D1D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784D68F5-B879-49EE-91F9-B5B0EA00B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E4C6ED6F-24CC-408C-B5E9-48A251DA3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5847FF92-9926-484F-A08E-0F1976ED4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5C7383E9-AAED-4CE2-A9E7-6A53189EB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3F20B28A-0F9B-4420-A4AD-1FFDBB6B9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E0BE3AB1-9A76-4C8E-B021-6C2B1946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C9B546D8-793C-44CF-AA77-0EED0B7FC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4EACA8F8-6EFB-4E52-A765-E0F9127F8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A314EFB6-027A-4F39-A765-7395C5796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4193B999-337E-40E3-8626-08C492B73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4CB17EEA-131C-456C-8B72-CDFC5083C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20B896E8-9F56-4896-B69A-7AEDBBEA3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00D57EEF-ED30-43DC-9BC3-1E3E53995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A802CAB9-942D-413F-BAFB-228F00F7A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1A7D738C-002F-4AED-8F7F-D57591219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0EB08141-4C3F-4FBB-8FEC-EC65D50C7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A239C476-41E7-4F30-BEA8-3E9ABF264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9BDD04B6-BB2D-4769-A44A-EE6479B56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F6B263F3-77BB-4B4E-BC21-7B4DAB337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CEF43DDD-97EE-457B-98C2-592863EC5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C6A34162-E50D-4BB4-B3DF-6459CB99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8C4F6FB6-DB44-4373-9790-86AD7A5A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3D709DBB-477F-4B37-A918-DD2A1B486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80407E32-CBF4-43AE-A15F-EC9C477C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7C5BFC5C-1E8F-4AE2-B218-2DF936252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058CAC2E-4A05-4804-9489-E228C685F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3A26538C-A9A9-40F7-836A-C34017A39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853B6503-54FD-4A58-8E92-548F99496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D05A97DC-75B1-48FA-B771-675253A47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B824383C-274F-4D94-AE6D-FF94F21DA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7D4D6730-8607-422D-B917-BFCDC07E1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1E54EF9D-2835-40D9-A9F9-5F1C76BC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0FBFDF8B-F320-4F74-83C7-3AD6BF9B7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8DCC9B19-EBD6-43FD-B029-0B010D5CB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B164A925-9C2A-4FDF-873E-AD0DA6292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67439B56-548F-4617-B2BC-540BE73B3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AA2C1D8A-00F6-438B-99B0-BFD5612F7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55379800-389D-4DFE-B888-D0C265B46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03D1733B-5909-4CE4-A73A-6A545D0ED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525DF956-BCFC-4E06-9517-1B6144D79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44AED203-01A4-41A7-999F-79DB17106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3C031059-F3DE-44C3-B4DD-E28C270D1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4351C829-E845-4BC5-AF13-C82799974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9BD715B1-E339-48F2-9412-252403757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F0A08B5E-3ACE-48D7-BB3C-1D440D95B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90B8A7CD-0B15-4545-B783-28005B538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7621DB94-3651-4ABE-B3E6-09CAC8F62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7A389841-B0BB-4EA9-A8AF-5C42CAEA0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2E4176F9-BFA8-4621-9A12-F4741EF5F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0A603510-6080-4B7D-91BB-670B37319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2F8C8645-010D-4C80-A08F-C403F4D64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1B70FEDA-0DBD-499F-AE33-7AB2BD62B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D3ACCA65-E0D0-4457-86CF-56DC4129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6935225B-8BB6-4FB3-B788-2152B94F0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D3AFE0AB-0547-4352-88EB-27801DC98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8C2C1709-E38E-4A68-8ACC-B6AE08D7C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79928F4C-E089-47F0-9C54-61E0DADE2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E055E247-7306-4B8B-A3B9-56CF0D176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0BBE1D81-A36D-4DE5-88AD-B0FD0E0A3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BE971ABC-0D02-4A80-AD78-C57DB8320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4A6483D0-A759-4A4D-A684-4D2AF36D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28DCCEFA-D85C-4369-92EA-7AB580E80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A3C3433B-C9BE-4314-91D5-A70F40A27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7D252338-8C56-464B-9DAF-99AC3C62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60963269-21A2-4D4A-9EFC-3FE2105AD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65DA8D6A-12FE-42BE-9715-B9603794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2" name="Picture 2" descr="https://is.vic.lt/ris/space.png">
          <a:extLst>
            <a:ext uri="{FF2B5EF4-FFF2-40B4-BE49-F238E27FC236}">
              <a16:creationId xmlns:a16="http://schemas.microsoft.com/office/drawing/2014/main" id="{8E8929E7-20C3-42E8-B5EC-1B063D90F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8E9D0518-3A77-4FD7-8464-36F1F599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4" name="Picture 2" descr="https://is.vic.lt/ris/space.png">
          <a:extLst>
            <a:ext uri="{FF2B5EF4-FFF2-40B4-BE49-F238E27FC236}">
              <a16:creationId xmlns:a16="http://schemas.microsoft.com/office/drawing/2014/main" id="{C4CA566C-84BF-42B9-89CA-321AC1540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102AEE8D-AF45-4E12-AD70-98EA9438F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6" name="Picture 2" descr="https://is.vic.lt/ris/space.png">
          <a:extLst>
            <a:ext uri="{FF2B5EF4-FFF2-40B4-BE49-F238E27FC236}">
              <a16:creationId xmlns:a16="http://schemas.microsoft.com/office/drawing/2014/main" id="{8A11F026-3FB6-41E8-B980-5D994E2EA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43C30715-79AC-497E-B367-9B5D849F7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8" name="Picture 2" descr="https://is.vic.lt/ris/space.png">
          <a:extLst>
            <a:ext uri="{FF2B5EF4-FFF2-40B4-BE49-F238E27FC236}">
              <a16:creationId xmlns:a16="http://schemas.microsoft.com/office/drawing/2014/main" id="{FF62B289-FB4D-4888-8152-EEA3D6738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FCA96681-75CD-44C8-9640-A799907C4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7CC8D066-F01C-48B8-8CA4-C791A6A83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852F788C-26C9-42A6-8067-508665A21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312B9798-3A5A-4A9D-91EC-35807579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573D25D9-F527-4E9F-8CB3-70B5DBC13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C80B93A5-6F3C-4F7C-9148-6484B86E7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E8D16FDE-04EE-473E-896B-AF1CF7CAB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6" name="Picture 2" descr="https://is.vic.lt/ris/space.png">
          <a:extLst>
            <a:ext uri="{FF2B5EF4-FFF2-40B4-BE49-F238E27FC236}">
              <a16:creationId xmlns:a16="http://schemas.microsoft.com/office/drawing/2014/main" id="{63DF0AC2-C490-4F9E-B4AC-96B2F702E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E0F5CDA2-324D-458D-A6E5-AEA7F6E2B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8" name="Picture 2" descr="https://is.vic.lt/ris/space.png">
          <a:extLst>
            <a:ext uri="{FF2B5EF4-FFF2-40B4-BE49-F238E27FC236}">
              <a16:creationId xmlns:a16="http://schemas.microsoft.com/office/drawing/2014/main" id="{0800A6DF-CF08-43BC-8032-18A3623F8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9175C42E-F2BB-49C0-9A1E-1737C62AD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7ED4ACEC-F40F-4CBA-8A6B-7DB4EF815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B85F064E-FF1D-475C-BA97-DBD4AAEFA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0F129061-CD2A-49D5-8A07-86CD5F534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0AAAE3DC-3B11-4A94-9D6A-382E7408B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EE26E702-312A-486A-A648-4B86D6C1A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EF204A68-518B-4AB2-B2C7-77645F25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9B741522-B747-4512-A2FC-7D2425791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704EF925-F0AF-4543-A940-F591CD717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01B7BE3F-8BF5-4B2F-8398-C5C453C3C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BD4B0-E25A-4868-BDEF-826AF677C362}">
  <dimension ref="A1:V56"/>
  <sheetViews>
    <sheetView showGridLines="0" tabSelected="1" workbookViewId="0">
      <selection sqref="A1:XFD1048576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2022</v>
      </c>
      <c r="C4" s="8"/>
      <c r="D4" s="9">
        <v>2023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75661.747000000003</v>
      </c>
      <c r="C8" s="27">
        <v>15781.811</v>
      </c>
      <c r="D8" s="26">
        <v>231433.519</v>
      </c>
      <c r="E8" s="27">
        <v>19176.484</v>
      </c>
      <c r="F8" s="28">
        <v>148563.826</v>
      </c>
      <c r="G8" s="29">
        <v>31751.957999999999</v>
      </c>
      <c r="H8" s="28">
        <v>111856.18900000001</v>
      </c>
      <c r="I8" s="29">
        <v>14044.29</v>
      </c>
      <c r="J8" s="28">
        <f t="shared" ref="J8:K23" si="0">+((H8*100/F8)-100)</f>
        <v>-24.708327719023586</v>
      </c>
      <c r="K8" s="30">
        <f t="shared" si="0"/>
        <v>-55.768743458277434</v>
      </c>
      <c r="L8" s="28">
        <f t="shared" ref="L8:M23" si="1">+((H8*100/B8)-100)</f>
        <v>47.837174576473927</v>
      </c>
      <c r="M8" s="31">
        <f t="shared" si="1"/>
        <v>-11.009642682959509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1148.059</v>
      </c>
      <c r="C9" s="36">
        <v>328.32000000000005</v>
      </c>
      <c r="D9" s="35">
        <v>14777.772000000001</v>
      </c>
      <c r="E9" s="36">
        <v>258.28200000000004</v>
      </c>
      <c r="F9" s="37">
        <v>7426.41</v>
      </c>
      <c r="G9" s="38">
        <v>706.29899999999998</v>
      </c>
      <c r="H9" s="37">
        <v>14149.189</v>
      </c>
      <c r="I9" s="39">
        <v>0</v>
      </c>
      <c r="J9" s="40">
        <f>+((H9*100/F9)-100)</f>
        <v>90.525287453830344</v>
      </c>
      <c r="K9" s="41" t="s">
        <v>13</v>
      </c>
      <c r="L9" s="40">
        <f>+((H9*100/B9)-100)</f>
        <v>1132.4444127000443</v>
      </c>
      <c r="M9" s="42" t="s">
        <v>13</v>
      </c>
      <c r="N9" s="32"/>
      <c r="O9" s="43"/>
      <c r="P9" s="44"/>
      <c r="Q9" s="44"/>
      <c r="R9" s="44"/>
      <c r="S9" s="45"/>
    </row>
    <row r="10" spans="1:22" x14ac:dyDescent="0.25">
      <c r="A10" s="46" t="s">
        <v>14</v>
      </c>
      <c r="B10" s="47">
        <v>6992.415</v>
      </c>
      <c r="C10" s="48">
        <v>1389.1490000000001</v>
      </c>
      <c r="D10" s="47">
        <v>16537.154999999999</v>
      </c>
      <c r="E10" s="48">
        <v>198.56700000000001</v>
      </c>
      <c r="F10" s="49">
        <v>7042.2420000000002</v>
      </c>
      <c r="G10" s="38">
        <v>238.077</v>
      </c>
      <c r="H10" s="49">
        <v>5963.2469999999994</v>
      </c>
      <c r="I10" s="50">
        <v>312.048</v>
      </c>
      <c r="J10" s="40">
        <f>+((H10*100/F10)-100)</f>
        <v>-15.321754066389659</v>
      </c>
      <c r="K10" s="41">
        <f t="shared" si="0"/>
        <v>31.070199977318254</v>
      </c>
      <c r="L10" s="40">
        <f t="shared" si="1"/>
        <v>-14.718348381782263</v>
      </c>
      <c r="M10" s="42">
        <f t="shared" si="1"/>
        <v>-77.536750917288217</v>
      </c>
      <c r="N10" s="32"/>
      <c r="O10" s="32"/>
      <c r="P10" s="51"/>
      <c r="Q10" s="51"/>
    </row>
    <row r="11" spans="1:22" x14ac:dyDescent="0.25">
      <c r="A11" s="52" t="s">
        <v>15</v>
      </c>
      <c r="B11" s="47">
        <v>46193.328000000001</v>
      </c>
      <c r="C11" s="48">
        <v>11390.795</v>
      </c>
      <c r="D11" s="47">
        <v>131213.092</v>
      </c>
      <c r="E11" s="48">
        <v>14477.219000000001</v>
      </c>
      <c r="F11" s="49">
        <v>90661.212</v>
      </c>
      <c r="G11" s="38">
        <v>28750.056</v>
      </c>
      <c r="H11" s="49">
        <v>64721.478000000003</v>
      </c>
      <c r="I11" s="50">
        <v>7429.4490000000005</v>
      </c>
      <c r="J11" s="53">
        <f t="shared" si="0"/>
        <v>-28.611722066984939</v>
      </c>
      <c r="K11" s="54">
        <f t="shared" si="0"/>
        <v>-74.158488595639596</v>
      </c>
      <c r="L11" s="55">
        <f t="shared" si="1"/>
        <v>40.110013290231024</v>
      </c>
      <c r="M11" s="56">
        <f t="shared" si="1"/>
        <v>-34.776729806830872</v>
      </c>
      <c r="N11" s="32"/>
      <c r="O11" s="14"/>
      <c r="P11" s="51"/>
      <c r="Q11" s="51"/>
    </row>
    <row r="12" spans="1:22" x14ac:dyDescent="0.25">
      <c r="A12" s="52" t="s">
        <v>16</v>
      </c>
      <c r="B12" s="47">
        <v>11176.026</v>
      </c>
      <c r="C12" s="48">
        <v>217.98699999999999</v>
      </c>
      <c r="D12" s="47">
        <v>46381.059000000001</v>
      </c>
      <c r="E12" s="48">
        <v>2260.87</v>
      </c>
      <c r="F12" s="49">
        <v>30395.588</v>
      </c>
      <c r="G12" s="38">
        <v>778.12800000000004</v>
      </c>
      <c r="H12" s="49">
        <v>20352.186999999998</v>
      </c>
      <c r="I12" s="50">
        <v>1030.1590000000001</v>
      </c>
      <c r="J12" s="53">
        <f t="shared" si="0"/>
        <v>-33.042298770466303</v>
      </c>
      <c r="K12" s="54">
        <f t="shared" si="0"/>
        <v>32.389401229617761</v>
      </c>
      <c r="L12" s="55">
        <f t="shared" si="1"/>
        <v>82.105759238570101</v>
      </c>
      <c r="M12" s="56">
        <f t="shared" si="1"/>
        <v>372.57818126769035</v>
      </c>
      <c r="N12" s="32"/>
      <c r="O12" s="32"/>
      <c r="P12" s="51"/>
      <c r="Q12" s="51"/>
    </row>
    <row r="13" spans="1:22" x14ac:dyDescent="0.25">
      <c r="A13" s="57" t="s">
        <v>17</v>
      </c>
      <c r="B13" s="47">
        <v>10151.919</v>
      </c>
      <c r="C13" s="48">
        <v>2455.56</v>
      </c>
      <c r="D13" s="47">
        <v>22524.440999999999</v>
      </c>
      <c r="E13" s="48">
        <v>1981.5459999999998</v>
      </c>
      <c r="F13" s="49">
        <v>13038.374</v>
      </c>
      <c r="G13" s="38">
        <v>1279.3979999999999</v>
      </c>
      <c r="H13" s="49">
        <v>6670.0879999999997</v>
      </c>
      <c r="I13" s="50">
        <v>5272.634</v>
      </c>
      <c r="J13" s="36">
        <f t="shared" si="0"/>
        <v>-48.842639427278286</v>
      </c>
      <c r="K13" s="58">
        <f t="shared" si="0"/>
        <v>312.11835566414834</v>
      </c>
      <c r="L13" s="36">
        <f t="shared" si="1"/>
        <v>-34.297269314304032</v>
      </c>
      <c r="M13" s="59">
        <f t="shared" si="1"/>
        <v>114.72226294613043</v>
      </c>
      <c r="N13" s="32"/>
    </row>
    <row r="14" spans="1:22" s="33" customFormat="1" x14ac:dyDescent="0.25">
      <c r="A14" s="60" t="s">
        <v>18</v>
      </c>
      <c r="B14" s="61">
        <v>509.95400000000001</v>
      </c>
      <c r="C14" s="62">
        <v>56.78</v>
      </c>
      <c r="D14" s="61">
        <v>2508.038</v>
      </c>
      <c r="E14" s="62">
        <v>0</v>
      </c>
      <c r="F14" s="61">
        <v>819.596</v>
      </c>
      <c r="G14" s="62">
        <v>28.3</v>
      </c>
      <c r="H14" s="63">
        <v>660.63099999999997</v>
      </c>
      <c r="I14" s="39">
        <v>0</v>
      </c>
      <c r="J14" s="64">
        <f t="shared" si="0"/>
        <v>-19.395531456961734</v>
      </c>
      <c r="K14" s="65" t="s">
        <v>13</v>
      </c>
      <c r="L14" s="64">
        <f t="shared" si="1"/>
        <v>29.547174843221143</v>
      </c>
      <c r="M14" s="66" t="s">
        <v>13</v>
      </c>
      <c r="N14" s="32"/>
      <c r="O14" s="67"/>
      <c r="P14" s="67"/>
      <c r="Q14" s="67"/>
      <c r="R14" s="67"/>
      <c r="S14" s="67"/>
    </row>
    <row r="15" spans="1:22" x14ac:dyDescent="0.25">
      <c r="A15" s="46" t="s">
        <v>14</v>
      </c>
      <c r="B15" s="68">
        <v>371.41</v>
      </c>
      <c r="C15" s="69">
        <v>52.65</v>
      </c>
      <c r="D15" s="68">
        <v>1325.71</v>
      </c>
      <c r="E15" s="70">
        <v>0</v>
      </c>
      <c r="F15" s="68">
        <v>561.23099999999999</v>
      </c>
      <c r="G15" s="69">
        <v>0</v>
      </c>
      <c r="H15" s="71">
        <v>302.375</v>
      </c>
      <c r="I15" s="39">
        <v>0</v>
      </c>
      <c r="J15" s="40">
        <f t="shared" si="0"/>
        <v>-46.12289770165939</v>
      </c>
      <c r="K15" s="41" t="s">
        <v>13</v>
      </c>
      <c r="L15" s="72">
        <f t="shared" si="1"/>
        <v>-18.587275517622047</v>
      </c>
      <c r="M15" s="42" t="s">
        <v>13</v>
      </c>
      <c r="N15" s="32"/>
      <c r="O15" s="14"/>
      <c r="P15" s="51"/>
      <c r="Q15" s="51"/>
    </row>
    <row r="16" spans="1:22" x14ac:dyDescent="0.25">
      <c r="A16" s="57" t="s">
        <v>15</v>
      </c>
      <c r="B16" s="73">
        <v>138.54400000000001</v>
      </c>
      <c r="C16" s="74">
        <v>4.13</v>
      </c>
      <c r="D16" s="73">
        <v>1182.328</v>
      </c>
      <c r="E16" s="75">
        <v>0</v>
      </c>
      <c r="F16" s="73">
        <v>258.36500000000001</v>
      </c>
      <c r="G16" s="74">
        <v>28.3</v>
      </c>
      <c r="H16" s="76">
        <v>358.25599999999997</v>
      </c>
      <c r="I16" s="77">
        <v>0</v>
      </c>
      <c r="J16" s="36">
        <f t="shared" si="0"/>
        <v>38.662744566795027</v>
      </c>
      <c r="K16" s="58" t="s">
        <v>13</v>
      </c>
      <c r="L16" s="36">
        <f t="shared" si="1"/>
        <v>158.58644185240786</v>
      </c>
      <c r="M16" s="59" t="s">
        <v>13</v>
      </c>
      <c r="N16" s="32"/>
      <c r="O16" s="14"/>
      <c r="P16" s="51"/>
      <c r="Q16" s="51"/>
    </row>
    <row r="17" spans="1:19" s="33" customFormat="1" x14ac:dyDescent="0.25">
      <c r="A17" s="60" t="s">
        <v>19</v>
      </c>
      <c r="B17" s="26">
        <v>7926.5540000000001</v>
      </c>
      <c r="C17" s="27">
        <v>11426.259</v>
      </c>
      <c r="D17" s="26">
        <v>25512.273000000001</v>
      </c>
      <c r="E17" s="27">
        <v>3744.0169999999998</v>
      </c>
      <c r="F17" s="26">
        <v>11753.752999999999</v>
      </c>
      <c r="G17" s="78">
        <v>5572.357</v>
      </c>
      <c r="H17" s="28">
        <v>4193.5559999999996</v>
      </c>
      <c r="I17" s="39">
        <v>2773.84</v>
      </c>
      <c r="J17" s="64">
        <f t="shared" si="0"/>
        <v>-64.321557548469826</v>
      </c>
      <c r="K17" s="65">
        <f t="shared" si="0"/>
        <v>-50.221423358194748</v>
      </c>
      <c r="L17" s="64">
        <f t="shared" si="1"/>
        <v>-47.094840961154119</v>
      </c>
      <c r="M17" s="66">
        <f t="shared" si="1"/>
        <v>-75.72398805243256</v>
      </c>
      <c r="N17" s="32"/>
      <c r="O17" s="67"/>
      <c r="P17" s="67"/>
      <c r="Q17" s="67"/>
      <c r="R17" s="67"/>
      <c r="S17" s="67"/>
    </row>
    <row r="18" spans="1:19" x14ac:dyDescent="0.25">
      <c r="A18" s="46" t="s">
        <v>14</v>
      </c>
      <c r="B18" s="35">
        <v>2039.885</v>
      </c>
      <c r="C18" s="36">
        <v>0</v>
      </c>
      <c r="D18" s="35">
        <v>9573.0789999999997</v>
      </c>
      <c r="E18" s="36">
        <v>28.943999999999999</v>
      </c>
      <c r="F18" s="35">
        <v>4868.0879999999997</v>
      </c>
      <c r="G18" s="79">
        <v>0</v>
      </c>
      <c r="H18" s="37">
        <v>1517.973</v>
      </c>
      <c r="I18" s="39">
        <v>0</v>
      </c>
      <c r="J18" s="40">
        <f t="shared" si="0"/>
        <v>-68.817880860000884</v>
      </c>
      <c r="K18" s="41" t="s">
        <v>13</v>
      </c>
      <c r="L18" s="40">
        <f t="shared" si="1"/>
        <v>-25.585363880807009</v>
      </c>
      <c r="M18" s="42" t="s">
        <v>13</v>
      </c>
      <c r="N18" s="32"/>
      <c r="O18" s="14"/>
      <c r="P18" s="51"/>
      <c r="Q18" s="51"/>
    </row>
    <row r="19" spans="1:19" x14ac:dyDescent="0.25">
      <c r="A19" s="52" t="s">
        <v>15</v>
      </c>
      <c r="B19" s="47">
        <v>2674.6179999999999</v>
      </c>
      <c r="C19" s="80">
        <v>2766.1709999999998</v>
      </c>
      <c r="D19" s="47">
        <v>13199.663</v>
      </c>
      <c r="E19" s="48">
        <v>1393.2729999999999</v>
      </c>
      <c r="F19" s="47">
        <v>5834.4089999999997</v>
      </c>
      <c r="G19" s="80">
        <v>1149.6869999999999</v>
      </c>
      <c r="H19" s="49">
        <v>2023.4080000000001</v>
      </c>
      <c r="I19" s="50">
        <v>102.72</v>
      </c>
      <c r="J19" s="53">
        <f t="shared" si="0"/>
        <v>-65.319400816775101</v>
      </c>
      <c r="K19" s="54">
        <f t="shared" si="0"/>
        <v>-91.06539432036719</v>
      </c>
      <c r="L19" s="55">
        <f t="shared" si="1"/>
        <v>-24.347776018855768</v>
      </c>
      <c r="M19" s="56">
        <f t="shared" si="1"/>
        <v>-96.28656362892967</v>
      </c>
      <c r="N19" s="32"/>
      <c r="O19" s="14"/>
      <c r="P19" s="51"/>
      <c r="Q19" s="51"/>
    </row>
    <row r="20" spans="1:19" x14ac:dyDescent="0.25">
      <c r="A20" s="57" t="s">
        <v>20</v>
      </c>
      <c r="B20" s="73">
        <v>3212.0509999999999</v>
      </c>
      <c r="C20" s="75">
        <v>8660.0879999999997</v>
      </c>
      <c r="D20" s="47">
        <v>2739.5309999999999</v>
      </c>
      <c r="E20" s="48">
        <v>2321.8000000000002</v>
      </c>
      <c r="F20" s="47">
        <v>1051.2560000000001</v>
      </c>
      <c r="G20" s="80">
        <v>4422.67</v>
      </c>
      <c r="H20" s="49">
        <v>652.17499999999995</v>
      </c>
      <c r="I20" s="81">
        <v>2671.12</v>
      </c>
      <c r="J20" s="82">
        <f t="shared" si="0"/>
        <v>-37.962304139048918</v>
      </c>
      <c r="K20" s="83">
        <f t="shared" si="0"/>
        <v>-39.603904428772665</v>
      </c>
      <c r="L20" s="84">
        <f t="shared" si="1"/>
        <v>-79.695994864340577</v>
      </c>
      <c r="M20" s="85">
        <f t="shared" si="1"/>
        <v>-69.155971625230592</v>
      </c>
      <c r="N20" s="32"/>
      <c r="O20" s="14"/>
      <c r="P20" s="51"/>
      <c r="Q20" s="51"/>
    </row>
    <row r="21" spans="1:19" x14ac:dyDescent="0.25">
      <c r="A21" s="86" t="s">
        <v>21</v>
      </c>
      <c r="B21" s="35">
        <v>1898.3579999999999</v>
      </c>
      <c r="C21" s="36">
        <v>84.049000000000007</v>
      </c>
      <c r="D21" s="68">
        <v>12250.763000000001</v>
      </c>
      <c r="E21" s="70">
        <v>51.106000000000002</v>
      </c>
      <c r="F21" s="68">
        <v>4098.7349999999997</v>
      </c>
      <c r="G21" s="69">
        <v>487.61200000000002</v>
      </c>
      <c r="H21" s="71">
        <v>3433.1109999999999</v>
      </c>
      <c r="I21" s="39">
        <v>0</v>
      </c>
      <c r="J21" s="87">
        <f t="shared" si="0"/>
        <v>-16.239742261941799</v>
      </c>
      <c r="K21" s="41" t="s">
        <v>13</v>
      </c>
      <c r="L21" s="88">
        <f t="shared" si="1"/>
        <v>80.8463419439326</v>
      </c>
      <c r="M21" s="42" t="s">
        <v>13</v>
      </c>
      <c r="N21" s="32"/>
      <c r="O21" s="14"/>
      <c r="P21" s="51"/>
      <c r="Q21" s="51"/>
    </row>
    <row r="22" spans="1:19" x14ac:dyDescent="0.25">
      <c r="A22" s="52" t="s">
        <v>22</v>
      </c>
      <c r="B22" s="47">
        <v>376.81299999999999</v>
      </c>
      <c r="C22" s="80">
        <v>0</v>
      </c>
      <c r="D22" s="47">
        <v>52.02</v>
      </c>
      <c r="E22" s="48">
        <v>0</v>
      </c>
      <c r="F22" s="47">
        <v>37.588000000000001</v>
      </c>
      <c r="G22" s="80">
        <v>0</v>
      </c>
      <c r="H22" s="49">
        <v>89.088999999999999</v>
      </c>
      <c r="I22" s="50">
        <v>0</v>
      </c>
      <c r="J22" s="89">
        <f>+((H22*100/F22)-100)</f>
        <v>137.01447270405447</v>
      </c>
      <c r="K22" s="54" t="s">
        <v>13</v>
      </c>
      <c r="L22" s="90">
        <f t="shared" si="1"/>
        <v>-76.357238205688233</v>
      </c>
      <c r="M22" s="56" t="s">
        <v>13</v>
      </c>
      <c r="N22" s="32"/>
      <c r="O22" s="14"/>
      <c r="P22" s="51"/>
      <c r="Q22" s="51"/>
    </row>
    <row r="23" spans="1:19" x14ac:dyDescent="0.25">
      <c r="A23" s="52" t="s">
        <v>23</v>
      </c>
      <c r="B23" s="47">
        <v>2691.8240000000001</v>
      </c>
      <c r="C23" s="80">
        <v>710.53700000000003</v>
      </c>
      <c r="D23" s="47">
        <v>9799.5680000000011</v>
      </c>
      <c r="E23" s="48">
        <v>574.44000000000005</v>
      </c>
      <c r="F23" s="47">
        <v>4246.2789999999995</v>
      </c>
      <c r="G23" s="80">
        <v>887.32399999999996</v>
      </c>
      <c r="H23" s="49">
        <v>2186.134</v>
      </c>
      <c r="I23" s="50">
        <v>0</v>
      </c>
      <c r="J23" s="89">
        <f t="shared" si="0"/>
        <v>-48.516477603096732</v>
      </c>
      <c r="K23" s="54" t="s">
        <v>13</v>
      </c>
      <c r="L23" s="90">
        <f t="shared" si="1"/>
        <v>-18.786146493975835</v>
      </c>
      <c r="M23" s="56" t="s">
        <v>13</v>
      </c>
      <c r="N23" s="32"/>
      <c r="O23" s="14"/>
      <c r="P23" s="51"/>
      <c r="Q23" s="51"/>
    </row>
    <row r="24" spans="1:19" x14ac:dyDescent="0.25">
      <c r="A24" s="52" t="s">
        <v>24</v>
      </c>
      <c r="B24" s="47">
        <v>0</v>
      </c>
      <c r="C24" s="80">
        <v>951.14</v>
      </c>
      <c r="D24" s="47">
        <v>0</v>
      </c>
      <c r="E24" s="48">
        <v>222.68</v>
      </c>
      <c r="F24" s="47">
        <v>0</v>
      </c>
      <c r="G24" s="80">
        <v>176.86</v>
      </c>
      <c r="H24" s="49">
        <v>1800</v>
      </c>
      <c r="I24" s="50">
        <v>25.12</v>
      </c>
      <c r="J24" s="89" t="s">
        <v>13</v>
      </c>
      <c r="K24" s="54">
        <f t="shared" ref="K24:K36" si="2">+((I24*100/G24)-100)</f>
        <v>-85.796675336424286</v>
      </c>
      <c r="L24" s="90" t="s">
        <v>13</v>
      </c>
      <c r="M24" s="56">
        <f t="shared" ref="L24:M36" si="3">+((I24*100/C24)-100)</f>
        <v>-97.358958723216347</v>
      </c>
      <c r="N24" s="32"/>
      <c r="O24" s="14"/>
      <c r="P24" s="51"/>
      <c r="Q24" s="51"/>
    </row>
    <row r="25" spans="1:19" x14ac:dyDescent="0.25">
      <c r="A25" s="52" t="s">
        <v>25</v>
      </c>
      <c r="B25" s="47">
        <v>1531.3920000000001</v>
      </c>
      <c r="C25" s="80">
        <v>87.38</v>
      </c>
      <c r="D25" s="47">
        <v>5723.1049999999996</v>
      </c>
      <c r="E25" s="48">
        <v>404.76900000000001</v>
      </c>
      <c r="F25" s="47">
        <v>1457.6229999999998</v>
      </c>
      <c r="G25" s="80">
        <v>137.13999999999999</v>
      </c>
      <c r="H25" s="49">
        <v>915.43799999999999</v>
      </c>
      <c r="I25" s="50">
        <v>15.497999999999999</v>
      </c>
      <c r="J25" s="90">
        <f t="shared" ref="J25:K28" si="4">+((H25*100/F25)-100)</f>
        <v>-37.196517892486597</v>
      </c>
      <c r="K25" s="54">
        <f t="shared" si="2"/>
        <v>-88.699139565407606</v>
      </c>
      <c r="L25" s="90">
        <f t="shared" si="3"/>
        <v>-40.221837387161486</v>
      </c>
      <c r="M25" s="56">
        <f t="shared" si="3"/>
        <v>-82.263675898374913</v>
      </c>
      <c r="N25" s="32"/>
      <c r="O25" s="14"/>
      <c r="P25" s="51"/>
      <c r="Q25" s="51"/>
    </row>
    <row r="26" spans="1:19" x14ac:dyDescent="0.25">
      <c r="A26" s="52" t="s">
        <v>26</v>
      </c>
      <c r="B26" s="47">
        <v>26553.786999999997</v>
      </c>
      <c r="C26" s="80">
        <v>1267.2729999999999</v>
      </c>
      <c r="D26" s="47">
        <v>4421.1719999999996</v>
      </c>
      <c r="E26" s="48">
        <v>0</v>
      </c>
      <c r="F26" s="47">
        <v>7004.3680000000004</v>
      </c>
      <c r="G26" s="80">
        <v>820.298</v>
      </c>
      <c r="H26" s="49">
        <v>12817.493</v>
      </c>
      <c r="I26" s="50">
        <v>335.62799999999999</v>
      </c>
      <c r="J26" s="90">
        <f t="shared" si="4"/>
        <v>82.992855315426027</v>
      </c>
      <c r="K26" s="54">
        <f t="shared" si="2"/>
        <v>-59.084625343472744</v>
      </c>
      <c r="L26" s="90">
        <f t="shared" si="3"/>
        <v>-51.730075261957921</v>
      </c>
      <c r="M26" s="56">
        <f t="shared" si="3"/>
        <v>-73.515730233343561</v>
      </c>
      <c r="N26" s="32"/>
      <c r="O26" s="14"/>
      <c r="P26" s="51"/>
      <c r="Q26" s="51"/>
    </row>
    <row r="27" spans="1:19" x14ac:dyDescent="0.25">
      <c r="A27" s="52" t="s">
        <v>27</v>
      </c>
      <c r="B27" s="47">
        <v>8366.2619999999988</v>
      </c>
      <c r="C27" s="48">
        <v>6218.5330000000004</v>
      </c>
      <c r="D27" s="47">
        <v>25188.175999999999</v>
      </c>
      <c r="E27" s="48">
        <v>3252.1620000000003</v>
      </c>
      <c r="F27" s="47">
        <v>20870.87</v>
      </c>
      <c r="G27" s="80">
        <v>2551.288</v>
      </c>
      <c r="H27" s="49">
        <v>10302.964</v>
      </c>
      <c r="I27" s="50">
        <v>1419.6790000000001</v>
      </c>
      <c r="J27" s="90">
        <f t="shared" si="4"/>
        <v>-50.634717191952227</v>
      </c>
      <c r="K27" s="54">
        <f t="shared" si="4"/>
        <v>-44.354420198738822</v>
      </c>
      <c r="L27" s="90">
        <f t="shared" si="3"/>
        <v>23.14895230390826</v>
      </c>
      <c r="M27" s="56">
        <f t="shared" si="3"/>
        <v>-77.170194320750568</v>
      </c>
      <c r="N27" s="32"/>
      <c r="O27" s="14"/>
      <c r="P27" s="51"/>
      <c r="Q27" s="51"/>
    </row>
    <row r="28" spans="1:19" x14ac:dyDescent="0.25">
      <c r="A28" s="91" t="s">
        <v>28</v>
      </c>
      <c r="B28" s="47">
        <v>0</v>
      </c>
      <c r="C28" s="48">
        <v>0</v>
      </c>
      <c r="D28" s="47">
        <v>0</v>
      </c>
      <c r="E28" s="48">
        <v>6</v>
      </c>
      <c r="F28" s="47">
        <v>0</v>
      </c>
      <c r="G28" s="80">
        <v>0</v>
      </c>
      <c r="H28" s="49">
        <v>0</v>
      </c>
      <c r="I28" s="50">
        <v>0</v>
      </c>
      <c r="J28" s="90" t="s">
        <v>13</v>
      </c>
      <c r="K28" s="54" t="s">
        <v>13</v>
      </c>
      <c r="L28" s="90" t="s">
        <v>13</v>
      </c>
      <c r="M28" s="56" t="s">
        <v>13</v>
      </c>
      <c r="N28" s="32"/>
      <c r="O28" s="14"/>
      <c r="P28" s="51"/>
      <c r="Q28" s="51"/>
    </row>
    <row r="29" spans="1:19" s="1" customFormat="1" x14ac:dyDescent="0.25">
      <c r="A29" s="92" t="s">
        <v>29</v>
      </c>
      <c r="B29" s="93">
        <v>125516.69</v>
      </c>
      <c r="C29" s="94">
        <v>36583.762000000002</v>
      </c>
      <c r="D29" s="95">
        <v>316888.64</v>
      </c>
      <c r="E29" s="96">
        <v>27636.598000000002</v>
      </c>
      <c r="F29" s="97">
        <v>198852.63800000001</v>
      </c>
      <c r="G29" s="97">
        <v>37011.349000000002</v>
      </c>
      <c r="H29" s="97">
        <v>368834.185</v>
      </c>
      <c r="I29" s="97">
        <v>18614.055</v>
      </c>
      <c r="J29" s="97">
        <f>+((H29*100/F29)-100)</f>
        <v>85.481162688925451</v>
      </c>
      <c r="K29" s="97">
        <f>+((I29*100/G29)-100)</f>
        <v>-49.707169549534662</v>
      </c>
      <c r="L29" s="97">
        <f>+((H29*100/B29)-100)</f>
        <v>193.85270197931447</v>
      </c>
      <c r="M29" s="95">
        <f>+((I29*100/C29)-100)</f>
        <v>-49.119352460252728</v>
      </c>
    </row>
    <row r="30" spans="1:19" s="1" customFormat="1" x14ac:dyDescent="0.25">
      <c r="A30" s="98" t="s">
        <v>30</v>
      </c>
      <c r="B30" s="99"/>
      <c r="C30" s="99"/>
      <c r="D30" s="99"/>
      <c r="E30" s="99"/>
      <c r="F30" s="99"/>
      <c r="G30" s="99"/>
      <c r="H30" s="99"/>
      <c r="I30" s="99"/>
      <c r="J30" s="98"/>
      <c r="K30" s="98"/>
      <c r="L30" s="98"/>
      <c r="M30" s="98"/>
    </row>
    <row r="31" spans="1:19" s="1" customFormat="1" ht="15" customHeight="1" x14ac:dyDescent="0.25">
      <c r="A31" s="100" t="s">
        <v>31</v>
      </c>
      <c r="B31" s="100"/>
      <c r="C31" s="100"/>
      <c r="D31" s="100"/>
      <c r="E31" s="100"/>
      <c r="F31" s="101"/>
      <c r="G31" s="101"/>
      <c r="H31" s="101"/>
      <c r="I31" s="101"/>
      <c r="K31" s="51"/>
      <c r="L31" s="51"/>
      <c r="M31" s="51"/>
    </row>
    <row r="32" spans="1:19" s="1" customFormat="1" x14ac:dyDescent="0.25">
      <c r="A32" s="100" t="s">
        <v>32</v>
      </c>
      <c r="B32" s="100"/>
      <c r="C32" s="100"/>
      <c r="D32" s="100"/>
      <c r="E32" s="100"/>
      <c r="F32" s="102"/>
      <c r="J32" s="103"/>
      <c r="K32" s="51"/>
      <c r="L32" s="51"/>
      <c r="M32" s="51"/>
    </row>
    <row r="33" spans="1:13" s="1" customFormat="1" ht="15" customHeight="1" x14ac:dyDescent="0.25">
      <c r="A33" s="104" t="s">
        <v>33</v>
      </c>
      <c r="B33" s="105"/>
      <c r="C33" s="105"/>
      <c r="D33" s="105"/>
      <c r="E33" s="105"/>
      <c r="F33" s="105"/>
      <c r="G33" s="105"/>
      <c r="H33" s="105"/>
      <c r="I33" s="105"/>
      <c r="J33" s="106"/>
      <c r="K33" s="103" t="s">
        <v>34</v>
      </c>
      <c r="L33" s="98"/>
      <c r="M33" s="98"/>
    </row>
    <row r="34" spans="1:13" s="1" customFormat="1" x14ac:dyDescent="0.25">
      <c r="B34" s="51"/>
      <c r="C34" s="51"/>
    </row>
    <row r="35" spans="1:13" s="1" customFormat="1" x14ac:dyDescent="0.25">
      <c r="J35" s="103"/>
    </row>
    <row r="36" spans="1:13" s="1" customFormat="1" x14ac:dyDescent="0.25"/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s="1" customFormat="1" x14ac:dyDescent="0.25"/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  <c r="P56"/>
      <c r="Q56"/>
      <c r="R56"/>
      <c r="S56"/>
    </row>
  </sheetData>
  <mergeCells count="24">
    <mergeCell ref="K6:K7"/>
    <mergeCell ref="L6:L7"/>
    <mergeCell ref="M6:M7"/>
    <mergeCell ref="A33:J33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34_36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2023-09-13T09:44:50Z</dcterms:created>
  <dcterms:modified xsi:type="dcterms:W3CDTF">2023-09-13T09:45:30Z</dcterms:modified>
</cp:coreProperties>
</file>