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bookViews>
    <workbookView xWindow="0" yWindow="0" windowWidth="28800" windowHeight="12435"/>
  </bookViews>
  <sheets>
    <sheet name="52_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7" i="1"/>
  <c r="L27" i="1"/>
  <c r="K27" i="1"/>
  <c r="J27" i="1"/>
  <c r="L26" i="1"/>
  <c r="J26" i="1"/>
  <c r="L25" i="1"/>
  <c r="J25" i="1"/>
  <c r="M24" i="1"/>
  <c r="L24" i="1"/>
  <c r="K24" i="1"/>
  <c r="J24" i="1"/>
  <c r="M23" i="1"/>
  <c r="L23" i="1"/>
  <c r="K23" i="1"/>
  <c r="J23" i="1"/>
  <c r="J22" i="1"/>
  <c r="L21" i="1"/>
  <c r="K21" i="1"/>
  <c r="J21" i="1"/>
  <c r="M20" i="1"/>
  <c r="L20" i="1"/>
  <c r="K20" i="1"/>
  <c r="J20" i="1"/>
  <c r="M19" i="1"/>
  <c r="L19" i="1"/>
  <c r="K19" i="1"/>
  <c r="J19" i="1"/>
  <c r="L18" i="1"/>
  <c r="M17" i="1"/>
  <c r="L17" i="1"/>
  <c r="K17" i="1"/>
  <c r="J17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<sst xmlns="http://schemas.openxmlformats.org/spreadsheetml/2006/main" count="75" uniqueCount="36">
  <si>
    <t xml:space="preserve">Grūdų  ir aliejinių augalų sėklų  supirkimo kiekių suvestinė ataskaita (2021 m. 52– 2022 m. 2 sav.) pagal GS-1*, t </t>
  </si>
  <si>
    <t xml:space="preserve">                      Data
Grūdai</t>
  </si>
  <si>
    <t>Pokytis, %</t>
  </si>
  <si>
    <t>2  sav.  (01 11–17)</t>
  </si>
  <si>
    <t>52  sav.  (12 27– 01 02)</t>
  </si>
  <si>
    <t>1  sav.  (01 03– 09)</t>
  </si>
  <si>
    <t>2  sav.  (01 10– 16)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</si>
  <si>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</si>
  <si>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</si>
  <si>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</si>
  <si>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</si>
  <si>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</si>
  <si>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</si>
  <si>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</si>
  <si>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</si>
  <si>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</si>
  <si>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</si>
  <si>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</si>
  <si>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</si>
  <si>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</si>
  <si>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</si>
  <si>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</si>
  <si>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</si>
  <si>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</si>
  <si>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</si>
  <si>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</si>
  <si>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</si>
  <si>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</si>
  <si>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</si>
  <si>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</si>
  <si>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</si>
  <si>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</si>
  <si>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2022 m. 2 savaitę su   1 savaite</t>
  </si>
  <si>
    <t>*** lyginant 2022 m. 2 savaitę su 2021 m. 2 savaite</t>
  </si>
  <si>
    <t>Pastaba: grūdų bei aliejinių augalų sėklų 52 ir 1 savaičių supirkimo kiekiai patikslinti  2022-01-20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</si>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</sst>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3" fillId="0" borderId="41" xfId="0" applyNumberFormat="1" applyFont="1" applyBorder="1" applyAlignment="1">
      <alignment vertical="center"/>
    </xf>
    <xf numFmtId="4" fontId="8" fillId="0" borderId="42" xfId="0" applyNumberFormat="1" applyFont="1" applyBorder="1" applyAlignment="1">
      <alignment horizontal="center" vertical="center"/>
    </xf>
    <xf numFmtId="4" fontId="8" fillId="0" borderId="43" xfId="0" applyNumberFormat="1" applyFont="1" applyBorder="1" applyAlignment="1">
      <alignment horizontal="center" vertical="center"/>
    </xf>
    <xf numFmtId="4" fontId="8" fillId="0" borderId="44" xfId="0" applyNumberFormat="1" applyFont="1" applyBorder="1" applyAlignment="1">
      <alignment horizontal="center" vertical="center"/>
    </xf>
    <xf numFmtId="4" fontId="8" fillId="0" borderId="45" xfId="0" applyNumberFormat="1" applyFont="1" applyBorder="1" applyAlignment="1">
      <alignment horizontal="center" vertical="center"/>
    </xf>
    <xf numFmtId="4" fontId="8" fillId="0" borderId="46" xfId="0" applyNumberFormat="1" applyFont="1" applyBorder="1" applyAlignment="1">
      <alignment horizontal="center" vertical="center"/>
    </xf>
    <xf numFmtId="4" fontId="4" fillId="0" borderId="47" xfId="0" applyNumberFormat="1" applyFont="1" applyBorder="1" applyAlignment="1">
      <alignment vertical="center"/>
    </xf>
    <xf numFmtId="4" fontId="5" fillId="0" borderId="48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4" fontId="5" fillId="0" borderId="49" xfId="0" applyNumberFormat="1" applyFont="1" applyBorder="1" applyAlignment="1">
      <alignment horizontal="center" vertical="center"/>
    </xf>
    <xf numFmtId="4" fontId="6" fillId="0" borderId="47" xfId="0" applyNumberFormat="1" applyFont="1" applyBorder="1" applyAlignment="1">
      <alignment horizontal="center" vertical="center"/>
    </xf>
    <xf numFmtId="4" fontId="6" fillId="0" borderId="50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53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54" xfId="0" applyNumberFormat="1" applyFont="1" applyBorder="1" applyAlignment="1">
      <alignment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1" xfId="0" applyNumberFormat="1" applyFont="1" applyFill="1" applyBorder="1" applyAlignment="1">
      <alignment vertical="center"/>
    </xf>
    <xf numFmtId="4" fontId="5" fillId="3" borderId="42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1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="" xmlns:a16="http://schemas.microsoft.com/office/drawing/2014/main" id="{00000000-0008-0000-09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="" xmlns:a16="http://schemas.microsoft.com/office/drawing/2014/main" id="{00000000-0008-0000-09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="" xmlns:a16="http://schemas.microsoft.com/office/drawing/2014/main" id="{DE7AA832-D408-42DA-95D9-84EE3C737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="" xmlns:a16="http://schemas.microsoft.com/office/drawing/2014/main" id="{F2603FDC-3CD6-4D20-893F-87AA0B6DA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="" xmlns:a16="http://schemas.microsoft.com/office/drawing/2014/main" id="{1E289580-EA79-4581-8EC2-80493719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="" xmlns:a16="http://schemas.microsoft.com/office/drawing/2014/main" id="{64C2B447-21F6-408E-B601-97FA324D5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="" xmlns:a16="http://schemas.microsoft.com/office/drawing/2014/main" id="{00000000-0008-0000-0800-00001C1C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="" xmlns:a16="http://schemas.microsoft.com/office/drawing/2014/main" id="{00000000-0008-0000-0800-00001D1C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="" xmlns:a16="http://schemas.microsoft.com/office/drawing/2014/main" id="{00000000-0008-0000-0800-00001E1C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="" xmlns:a16="http://schemas.microsoft.com/office/drawing/2014/main" id="{00000000-0008-0000-0800-00001F1C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="" xmlns:a16="http://schemas.microsoft.com/office/drawing/2014/main" id="{00000000-0008-0000-0800-00001C1C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="" xmlns:a16="http://schemas.microsoft.com/office/drawing/2014/main" id="{00000000-0008-0000-0800-00001D1C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="" xmlns:a16="http://schemas.microsoft.com/office/drawing/2014/main" id="{00000000-0008-0000-0800-00001E1C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="" xmlns:a16="http://schemas.microsoft.com/office/drawing/2014/main" id="{00000000-0008-0000-0800-00001F1C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="" xmlns:a16="http://schemas.microsoft.com/office/drawing/2014/main" id="{00000000-0008-0000-0800-00001C1C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="" xmlns:a16="http://schemas.microsoft.com/office/drawing/2014/main" id="{00000000-0008-0000-0800-00001D1C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296" name="Picture 7" descr="https://is.vic.lt/ris/space.png">
          <a:extLst>
            <a:ext uri="{FF2B5EF4-FFF2-40B4-BE49-F238E27FC236}">
              <a16:creationId xmlns="" xmlns:a16="http://schemas.microsoft.com/office/drawing/2014/main" id="{00000000-0008-0000-0800-00001E1C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="" xmlns:a16="http://schemas.microsoft.com/office/drawing/2014/main" id="{00000000-0008-0000-0800-00001F1C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showGridLines="0" tabSelected="1" workbookViewId="0">
      <selection activeCell="Q31" sqref="Q31"/>
    </sheetView>
  </sheetViews>
  <sheetFormatPr defaultRowHeight="15" x14ac:dyDescent="0.25"/>
  <cols>
    <col min="1" max="1" width="14.28515625" customWidth="1"/>
    <col min="2" max="2" width="9.28515625" bestFit="1" customWidth="1"/>
    <col min="8" max="8" width="9" customWidth="1"/>
    <col min="9" max="9" width="8.5703125" customWidth="1"/>
    <col min="14" max="14" width="9.140625" style="15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2021</v>
      </c>
      <c r="C4" s="8"/>
      <c r="D4" s="8"/>
      <c r="E4" s="9"/>
      <c r="F4" s="10">
        <v>2022</v>
      </c>
      <c r="G4" s="8"/>
      <c r="H4" s="8"/>
      <c r="I4" s="11"/>
      <c r="J4" s="12" t="s">
        <v>2</v>
      </c>
      <c r="K4" s="13"/>
      <c r="L4" s="13"/>
      <c r="M4" s="14"/>
    </row>
    <row r="5" spans="1:22" ht="15" customHeight="1" x14ac:dyDescent="0.25">
      <c r="A5" s="16"/>
      <c r="B5" s="12" t="s">
        <v>3</v>
      </c>
      <c r="C5" s="14"/>
      <c r="D5" s="17" t="s">
        <v>4</v>
      </c>
      <c r="E5" s="18"/>
      <c r="F5" s="17" t="s">
        <v>5</v>
      </c>
      <c r="G5" s="18"/>
      <c r="H5" s="17" t="s">
        <v>6</v>
      </c>
      <c r="I5" s="18"/>
      <c r="J5" s="19" t="s">
        <v>7</v>
      </c>
      <c r="K5" s="20"/>
      <c r="L5" s="19" t="s">
        <v>8</v>
      </c>
      <c r="M5" s="20"/>
    </row>
    <row r="6" spans="1:22" ht="15" customHeight="1" x14ac:dyDescent="0.25">
      <c r="A6" s="16"/>
      <c r="B6" s="21" t="s">
        <v>9</v>
      </c>
      <c r="C6" s="22" t="s">
        <v>10</v>
      </c>
      <c r="D6" s="22" t="s">
        <v>9</v>
      </c>
      <c r="E6" s="22" t="s">
        <v>10</v>
      </c>
      <c r="F6" s="22" t="s">
        <v>9</v>
      </c>
      <c r="G6" s="22" t="s">
        <v>10</v>
      </c>
      <c r="H6" s="22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</row>
    <row r="7" spans="1:22" ht="37.5" customHeight="1" x14ac:dyDescent="0.25">
      <c r="A7" s="23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22" s="34" customFormat="1" x14ac:dyDescent="0.25">
      <c r="A8" s="26" t="s">
        <v>11</v>
      </c>
      <c r="B8" s="27">
        <v>43062.974999999999</v>
      </c>
      <c r="C8" s="28">
        <v>16725.109</v>
      </c>
      <c r="D8" s="27">
        <v>18147.255000000001</v>
      </c>
      <c r="E8" s="28">
        <v>22088.493000000002</v>
      </c>
      <c r="F8" s="29">
        <v>14957.481</v>
      </c>
      <c r="G8" s="30">
        <v>805.71599999999989</v>
      </c>
      <c r="H8" s="29">
        <v>16029.760000000002</v>
      </c>
      <c r="I8" s="30">
        <v>11809.51</v>
      </c>
      <c r="J8" s="29">
        <f t="shared" ref="J8:K13" si="0">+((H8*100/F8)-100)</f>
        <v>7.1688474817384247</v>
      </c>
      <c r="K8" s="31">
        <f t="shared" si="0"/>
        <v>1365.7162076960121</v>
      </c>
      <c r="L8" s="29">
        <f t="shared" ref="L8:M13" si="1">+((H8*100/B8)-100)</f>
        <v>-62.776004212435389</v>
      </c>
      <c r="M8" s="32">
        <f t="shared" si="1"/>
        <v>-29.390534913703704</v>
      </c>
      <c r="N8" s="33"/>
      <c r="O8" s="33"/>
      <c r="P8" s="33"/>
      <c r="Q8" s="33"/>
      <c r="R8" s="33"/>
      <c r="S8" s="33"/>
      <c r="T8" s="33"/>
      <c r="U8" s="33"/>
      <c r="V8" s="33"/>
    </row>
    <row r="9" spans="1:22" s="34" customFormat="1" x14ac:dyDescent="0.25">
      <c r="A9" s="35" t="s">
        <v>12</v>
      </c>
      <c r="B9" s="36">
        <v>8084.9940000000006</v>
      </c>
      <c r="C9" s="37">
        <v>4133.6790000000001</v>
      </c>
      <c r="D9" s="36">
        <v>1973.5860000000002</v>
      </c>
      <c r="E9" s="37">
        <v>2047.146</v>
      </c>
      <c r="F9" s="38">
        <v>1117.8429999999998</v>
      </c>
      <c r="G9" s="39">
        <v>26.98</v>
      </c>
      <c r="H9" s="38">
        <v>2961.4480000000003</v>
      </c>
      <c r="I9" s="40">
        <v>29.28</v>
      </c>
      <c r="J9" s="41">
        <f>+((H9*100/F9)-100)</f>
        <v>164.92521758422254</v>
      </c>
      <c r="K9" s="42">
        <f>+((I9*100/G9)-100)</f>
        <v>8.5248332097850295</v>
      </c>
      <c r="L9" s="41">
        <f>+((H9*100/B9)-100)</f>
        <v>-63.371055068191758</v>
      </c>
      <c r="M9" s="43">
        <f>+((I9*100/C9)-100)</f>
        <v>-99.291672139999264</v>
      </c>
      <c r="N9" s="44"/>
      <c r="O9" s="44"/>
      <c r="P9" s="45"/>
      <c r="Q9" s="45"/>
      <c r="R9" s="45"/>
      <c r="S9" s="46"/>
    </row>
    <row r="10" spans="1:22" x14ac:dyDescent="0.25">
      <c r="A10" s="47" t="s">
        <v>13</v>
      </c>
      <c r="B10" s="48">
        <v>13333.805</v>
      </c>
      <c r="C10" s="49">
        <v>2111.0349999999999</v>
      </c>
      <c r="D10" s="48">
        <v>7948.2170000000006</v>
      </c>
      <c r="E10" s="49">
        <v>12815.514000000001</v>
      </c>
      <c r="F10" s="50">
        <v>6464.0370000000003</v>
      </c>
      <c r="G10" s="39">
        <v>213.48400000000001</v>
      </c>
      <c r="H10" s="50">
        <v>5239.5329999999994</v>
      </c>
      <c r="I10" s="51">
        <v>2640.46</v>
      </c>
      <c r="J10" s="41">
        <f>+((H10*100/F10)-100)</f>
        <v>-18.943332162238562</v>
      </c>
      <c r="K10" s="42">
        <f t="shared" si="0"/>
        <v>1136.8421052631579</v>
      </c>
      <c r="L10" s="41">
        <f t="shared" si="1"/>
        <v>-60.704892564425542</v>
      </c>
      <c r="M10" s="43">
        <f t="shared" si="1"/>
        <v>25.078930477230372</v>
      </c>
      <c r="N10" s="33"/>
      <c r="O10" s="33"/>
      <c r="P10" s="52"/>
      <c r="Q10" s="52"/>
    </row>
    <row r="11" spans="1:22" x14ac:dyDescent="0.25">
      <c r="A11" s="53" t="s">
        <v>14</v>
      </c>
      <c r="B11" s="48">
        <v>18923.525000000001</v>
      </c>
      <c r="C11" s="49">
        <v>9240.1450000000004</v>
      </c>
      <c r="D11" s="48">
        <v>1925.02</v>
      </c>
      <c r="E11" s="49">
        <v>3554.7139999999999</v>
      </c>
      <c r="F11" s="50">
        <v>3593.8629999999998</v>
      </c>
      <c r="G11" s="39">
        <v>32.14</v>
      </c>
      <c r="H11" s="50">
        <v>3221.4569999999999</v>
      </c>
      <c r="I11" s="51">
        <v>3020.15</v>
      </c>
      <c r="J11" s="54">
        <f t="shared" si="0"/>
        <v>-10.362275913133018</v>
      </c>
      <c r="K11" s="55">
        <f t="shared" si="0"/>
        <v>9296.8574984443057</v>
      </c>
      <c r="L11" s="56">
        <f t="shared" si="1"/>
        <v>-82.976443342347693</v>
      </c>
      <c r="M11" s="57">
        <f t="shared" si="1"/>
        <v>-67.314906854816684</v>
      </c>
      <c r="O11" s="15"/>
      <c r="P11" s="52"/>
      <c r="Q11" s="52"/>
    </row>
    <row r="12" spans="1:22" x14ac:dyDescent="0.25">
      <c r="A12" s="53" t="s">
        <v>15</v>
      </c>
      <c r="B12" s="48">
        <v>2024.566</v>
      </c>
      <c r="C12" s="49">
        <v>279.91000000000003</v>
      </c>
      <c r="D12" s="48">
        <v>1051.4470000000001</v>
      </c>
      <c r="E12" s="49">
        <v>290.18900000000002</v>
      </c>
      <c r="F12" s="50">
        <v>1181.3049999999998</v>
      </c>
      <c r="G12" s="39">
        <v>26.96</v>
      </c>
      <c r="H12" s="50">
        <v>1085.4190000000001</v>
      </c>
      <c r="I12" s="51">
        <v>26.08</v>
      </c>
      <c r="J12" s="54">
        <f t="shared" si="0"/>
        <v>-8.1169554010183447</v>
      </c>
      <c r="K12" s="55">
        <f t="shared" si="0"/>
        <v>-3.264094955489611</v>
      </c>
      <c r="L12" s="56">
        <f t="shared" si="1"/>
        <v>-46.387571459759769</v>
      </c>
      <c r="M12" s="57">
        <f t="shared" si="1"/>
        <v>-90.682719445536065</v>
      </c>
      <c r="N12" s="33"/>
      <c r="O12" s="33"/>
      <c r="P12" s="52"/>
      <c r="Q12" s="52"/>
    </row>
    <row r="13" spans="1:22" x14ac:dyDescent="0.25">
      <c r="A13" s="58" t="s">
        <v>16</v>
      </c>
      <c r="B13" s="48">
        <v>696.08500000000004</v>
      </c>
      <c r="C13" s="49">
        <v>960.34</v>
      </c>
      <c r="D13" s="48">
        <v>4672.3150000000005</v>
      </c>
      <c r="E13" s="49">
        <v>3353.51</v>
      </c>
      <c r="F13" s="50">
        <v>2600.433</v>
      </c>
      <c r="G13" s="39">
        <v>506.15199999999999</v>
      </c>
      <c r="H13" s="50">
        <v>3430.4159999999997</v>
      </c>
      <c r="I13" s="51">
        <v>6093.54</v>
      </c>
      <c r="J13" s="37">
        <f t="shared" si="0"/>
        <v>31.917107650918126</v>
      </c>
      <c r="K13" s="59">
        <f t="shared" si="0"/>
        <v>1103.8952725663437</v>
      </c>
      <c r="L13" s="37">
        <f t="shared" si="1"/>
        <v>392.81567624643537</v>
      </c>
      <c r="M13" s="60">
        <f t="shared" si="1"/>
        <v>534.51902451215187</v>
      </c>
      <c r="N13" s="33"/>
    </row>
    <row r="14" spans="1:22" x14ac:dyDescent="0.25">
      <c r="A14" s="61" t="s">
        <v>17</v>
      </c>
      <c r="B14" s="62">
        <v>0</v>
      </c>
      <c r="C14" s="63">
        <v>0</v>
      </c>
      <c r="D14" s="62">
        <v>576.66999999999996</v>
      </c>
      <c r="E14" s="49">
        <v>27.42</v>
      </c>
      <c r="F14" s="64">
        <v>0</v>
      </c>
      <c r="G14" s="65">
        <v>0</v>
      </c>
      <c r="H14" s="64">
        <v>91.486999999999995</v>
      </c>
      <c r="I14" s="66">
        <v>0</v>
      </c>
      <c r="J14" s="37" t="s">
        <v>18</v>
      </c>
      <c r="K14" s="59" t="s">
        <v>18</v>
      </c>
      <c r="L14" s="37" t="s">
        <v>18</v>
      </c>
      <c r="M14" s="60" t="s">
        <v>18</v>
      </c>
      <c r="O14" s="15"/>
      <c r="P14" s="52"/>
      <c r="Q14" s="52"/>
    </row>
    <row r="15" spans="1:22" s="34" customFormat="1" x14ac:dyDescent="0.25">
      <c r="A15" s="67" t="s">
        <v>19</v>
      </c>
      <c r="B15" s="27">
        <v>82.32</v>
      </c>
      <c r="C15" s="28">
        <v>0</v>
      </c>
      <c r="D15" s="27">
        <v>42.808999999999997</v>
      </c>
      <c r="E15" s="68">
        <v>0</v>
      </c>
      <c r="F15" s="29">
        <v>385.43</v>
      </c>
      <c r="G15" s="30">
        <v>0</v>
      </c>
      <c r="H15" s="69">
        <v>0</v>
      </c>
      <c r="I15" s="40">
        <v>0</v>
      </c>
      <c r="J15" s="70" t="s">
        <v>18</v>
      </c>
      <c r="K15" s="71" t="s">
        <v>18</v>
      </c>
      <c r="L15" s="70" t="s">
        <v>18</v>
      </c>
      <c r="M15" s="72" t="s">
        <v>18</v>
      </c>
      <c r="N15" s="73"/>
      <c r="O15" s="73"/>
      <c r="P15" s="73"/>
      <c r="Q15" s="73"/>
      <c r="R15" s="73"/>
      <c r="S15" s="73"/>
    </row>
    <row r="16" spans="1:22" x14ac:dyDescent="0.25">
      <c r="A16" s="58" t="s">
        <v>14</v>
      </c>
      <c r="B16" s="62">
        <v>82.32</v>
      </c>
      <c r="C16" s="63">
        <v>0</v>
      </c>
      <c r="D16" s="62">
        <v>42.808999999999997</v>
      </c>
      <c r="E16" s="63">
        <v>0</v>
      </c>
      <c r="F16" s="64">
        <v>385.43</v>
      </c>
      <c r="G16" s="65">
        <v>0</v>
      </c>
      <c r="H16" s="74">
        <v>0</v>
      </c>
      <c r="I16" s="75">
        <v>0</v>
      </c>
      <c r="J16" s="37" t="s">
        <v>18</v>
      </c>
      <c r="K16" s="59" t="s">
        <v>18</v>
      </c>
      <c r="L16" s="37" t="s">
        <v>18</v>
      </c>
      <c r="M16" s="60" t="s">
        <v>18</v>
      </c>
      <c r="O16" s="15"/>
      <c r="P16" s="52"/>
      <c r="Q16" s="52"/>
    </row>
    <row r="17" spans="1:19" s="34" customFormat="1" x14ac:dyDescent="0.25">
      <c r="A17" s="67" t="s">
        <v>20</v>
      </c>
      <c r="B17" s="27">
        <v>4784.7539999999999</v>
      </c>
      <c r="C17" s="28">
        <v>1589.26</v>
      </c>
      <c r="D17" s="27">
        <v>1083.8240000000001</v>
      </c>
      <c r="E17" s="28">
        <v>4294.2</v>
      </c>
      <c r="F17" s="29">
        <v>4966.68</v>
      </c>
      <c r="G17" s="30">
        <v>918.59</v>
      </c>
      <c r="H17" s="29">
        <v>2169.2729999999997</v>
      </c>
      <c r="I17" s="40">
        <v>1540.2190000000001</v>
      </c>
      <c r="J17" s="70">
        <f t="shared" ref="J17:K29" si="2">+((H17*100/F17)-100)</f>
        <v>-56.32347966851097</v>
      </c>
      <c r="K17" s="71">
        <f t="shared" si="2"/>
        <v>67.67208439020672</v>
      </c>
      <c r="L17" s="70">
        <f t="shared" ref="L17:M29" si="3">+((H17*100/B17)-100)</f>
        <v>-54.662810251059938</v>
      </c>
      <c r="M17" s="72">
        <f t="shared" si="3"/>
        <v>-3.0857757698551609</v>
      </c>
      <c r="N17" s="73"/>
      <c r="O17" s="73"/>
      <c r="P17" s="73"/>
      <c r="Q17" s="73"/>
      <c r="R17" s="73"/>
      <c r="S17" s="73"/>
    </row>
    <row r="18" spans="1:19" x14ac:dyDescent="0.25">
      <c r="A18" s="47" t="s">
        <v>13</v>
      </c>
      <c r="B18" s="36">
        <v>442.358</v>
      </c>
      <c r="C18" s="37">
        <v>0</v>
      </c>
      <c r="D18" s="36">
        <v>252.97699999999998</v>
      </c>
      <c r="E18" s="37">
        <v>0</v>
      </c>
      <c r="F18" s="38">
        <v>0</v>
      </c>
      <c r="G18" s="39">
        <v>0</v>
      </c>
      <c r="H18" s="38">
        <v>209.54900000000001</v>
      </c>
      <c r="I18" s="40">
        <v>0</v>
      </c>
      <c r="J18" s="41" t="s">
        <v>18</v>
      </c>
      <c r="K18" s="42" t="s">
        <v>18</v>
      </c>
      <c r="L18" s="41">
        <f t="shared" si="3"/>
        <v>-52.629092273678779</v>
      </c>
      <c r="M18" s="43" t="s">
        <v>18</v>
      </c>
      <c r="O18" s="15"/>
      <c r="P18" s="52"/>
      <c r="Q18" s="52"/>
    </row>
    <row r="19" spans="1:19" x14ac:dyDescent="0.25">
      <c r="A19" s="53" t="s">
        <v>14</v>
      </c>
      <c r="B19" s="48">
        <v>2041.74</v>
      </c>
      <c r="C19" s="49">
        <v>1291.32</v>
      </c>
      <c r="D19" s="48">
        <v>341.64699999999999</v>
      </c>
      <c r="E19" s="49">
        <v>981.5</v>
      </c>
      <c r="F19" s="50">
        <v>394.42899999999997</v>
      </c>
      <c r="G19" s="39">
        <v>305.45</v>
      </c>
      <c r="H19" s="50">
        <v>369.89600000000002</v>
      </c>
      <c r="I19" s="51">
        <v>799.55899999999997</v>
      </c>
      <c r="J19" s="54">
        <f t="shared" si="2"/>
        <v>-6.2198773416761952</v>
      </c>
      <c r="K19" s="55">
        <f t="shared" si="2"/>
        <v>161.76428220658045</v>
      </c>
      <c r="L19" s="56">
        <f t="shared" si="3"/>
        <v>-81.883295620402208</v>
      </c>
      <c r="M19" s="57">
        <f t="shared" si="3"/>
        <v>-38.082040083015833</v>
      </c>
      <c r="O19" s="15"/>
      <c r="P19" s="52"/>
      <c r="Q19" s="52"/>
    </row>
    <row r="20" spans="1:19" x14ac:dyDescent="0.25">
      <c r="A20" s="58" t="s">
        <v>21</v>
      </c>
      <c r="B20" s="48">
        <v>2300.6559999999999</v>
      </c>
      <c r="C20" s="49">
        <v>297.94</v>
      </c>
      <c r="D20" s="48">
        <v>489.2</v>
      </c>
      <c r="E20" s="49">
        <v>3312.7</v>
      </c>
      <c r="F20" s="50">
        <v>4572.2510000000002</v>
      </c>
      <c r="G20" s="39">
        <v>613.14</v>
      </c>
      <c r="H20" s="50">
        <v>1589.828</v>
      </c>
      <c r="I20" s="66">
        <v>740.66</v>
      </c>
      <c r="J20" s="76">
        <f t="shared" si="2"/>
        <v>-65.228768061945857</v>
      </c>
      <c r="K20" s="77">
        <f t="shared" si="2"/>
        <v>20.797860195061489</v>
      </c>
      <c r="L20" s="78">
        <f t="shared" si="3"/>
        <v>-30.896752926121948</v>
      </c>
      <c r="M20" s="79">
        <f t="shared" si="3"/>
        <v>148.59367657917701</v>
      </c>
      <c r="O20" s="15"/>
      <c r="P20" s="52"/>
      <c r="Q20" s="52"/>
    </row>
    <row r="21" spans="1:19" x14ac:dyDescent="0.25">
      <c r="A21" s="80" t="s">
        <v>22</v>
      </c>
      <c r="B21" s="81">
        <v>227.67400000000001</v>
      </c>
      <c r="C21" s="82">
        <v>0</v>
      </c>
      <c r="D21" s="81">
        <v>13.728</v>
      </c>
      <c r="E21" s="82">
        <v>820.62199999999996</v>
      </c>
      <c r="F21" s="83">
        <v>39.89</v>
      </c>
      <c r="G21" s="84">
        <v>24.96</v>
      </c>
      <c r="H21" s="83">
        <v>157.75200000000001</v>
      </c>
      <c r="I21" s="40">
        <v>53.02</v>
      </c>
      <c r="J21" s="85">
        <f t="shared" si="2"/>
        <v>295.46753572323894</v>
      </c>
      <c r="K21" s="42">
        <f t="shared" si="2"/>
        <v>112.4198717948718</v>
      </c>
      <c r="L21" s="86">
        <f t="shared" si="3"/>
        <v>-30.711455853544976</v>
      </c>
      <c r="M21" s="43" t="s">
        <v>18</v>
      </c>
      <c r="O21" s="15"/>
      <c r="P21" s="52"/>
      <c r="Q21" s="52"/>
    </row>
    <row r="22" spans="1:19" x14ac:dyDescent="0.25">
      <c r="A22" s="53" t="s">
        <v>23</v>
      </c>
      <c r="B22" s="48">
        <v>0</v>
      </c>
      <c r="C22" s="49">
        <v>0</v>
      </c>
      <c r="D22" s="48">
        <v>74.3</v>
      </c>
      <c r="E22" s="49">
        <v>28.3</v>
      </c>
      <c r="F22" s="50">
        <v>79.78</v>
      </c>
      <c r="G22" s="87">
        <v>29.38</v>
      </c>
      <c r="H22" s="50">
        <v>86.86</v>
      </c>
      <c r="I22" s="51">
        <v>0</v>
      </c>
      <c r="J22" s="88">
        <f>+((H22*100/F22)-100)</f>
        <v>8.8744046126848843</v>
      </c>
      <c r="K22" s="55" t="s">
        <v>18</v>
      </c>
      <c r="L22" s="89" t="s">
        <v>18</v>
      </c>
      <c r="M22" s="57" t="s">
        <v>18</v>
      </c>
      <c r="O22" s="15"/>
      <c r="P22" s="52"/>
      <c r="Q22" s="52"/>
    </row>
    <row r="23" spans="1:19" x14ac:dyDescent="0.25">
      <c r="A23" s="53" t="s">
        <v>24</v>
      </c>
      <c r="B23" s="48">
        <v>1393.105</v>
      </c>
      <c r="C23" s="49">
        <v>1338.3340000000001</v>
      </c>
      <c r="D23" s="48">
        <v>939.36099999999999</v>
      </c>
      <c r="E23" s="49">
        <v>125.24</v>
      </c>
      <c r="F23" s="50">
        <v>81.081999999999994</v>
      </c>
      <c r="G23" s="87">
        <v>1043.2149999999999</v>
      </c>
      <c r="H23" s="50">
        <v>788.74200000000008</v>
      </c>
      <c r="I23" s="51">
        <v>513.55999999999995</v>
      </c>
      <c r="J23" s="88">
        <f t="shared" si="2"/>
        <v>872.77077526454718</v>
      </c>
      <c r="K23" s="55">
        <f t="shared" si="2"/>
        <v>-50.771413371165103</v>
      </c>
      <c r="L23" s="89">
        <f t="shared" si="3"/>
        <v>-43.382444252227927</v>
      </c>
      <c r="M23" s="57">
        <f t="shared" si="3"/>
        <v>-61.626918243129154</v>
      </c>
      <c r="O23" s="15"/>
      <c r="P23" s="52"/>
      <c r="Q23" s="52"/>
    </row>
    <row r="24" spans="1:19" x14ac:dyDescent="0.25">
      <c r="A24" s="53" t="s">
        <v>25</v>
      </c>
      <c r="B24" s="48">
        <v>325.82</v>
      </c>
      <c r="C24" s="49">
        <v>109.12</v>
      </c>
      <c r="D24" s="48">
        <v>0</v>
      </c>
      <c r="E24" s="49">
        <v>1102.038</v>
      </c>
      <c r="F24" s="50">
        <v>309.69900000000001</v>
      </c>
      <c r="G24" s="87">
        <v>337.7</v>
      </c>
      <c r="H24" s="50">
        <v>83.96</v>
      </c>
      <c r="I24" s="51">
        <v>121.52</v>
      </c>
      <c r="J24" s="88">
        <f t="shared" si="2"/>
        <v>-72.889805908317427</v>
      </c>
      <c r="K24" s="55">
        <f t="shared" si="2"/>
        <v>-64.015398282499262</v>
      </c>
      <c r="L24" s="89">
        <f t="shared" si="3"/>
        <v>-74.231170584985577</v>
      </c>
      <c r="M24" s="57">
        <f t="shared" si="3"/>
        <v>11.36363636363636</v>
      </c>
      <c r="O24" s="15"/>
      <c r="P24" s="52"/>
      <c r="Q24" s="52"/>
    </row>
    <row r="25" spans="1:19" x14ac:dyDescent="0.25">
      <c r="A25" s="53" t="s">
        <v>26</v>
      </c>
      <c r="B25" s="48">
        <v>587.43600000000004</v>
      </c>
      <c r="C25" s="49">
        <v>0</v>
      </c>
      <c r="D25" s="48">
        <v>0</v>
      </c>
      <c r="E25" s="49">
        <v>0</v>
      </c>
      <c r="F25" s="50">
        <v>37.253</v>
      </c>
      <c r="G25" s="87">
        <v>0</v>
      </c>
      <c r="H25" s="50">
        <v>584.22400000000005</v>
      </c>
      <c r="I25" s="51">
        <v>253.88</v>
      </c>
      <c r="J25" s="89">
        <f t="shared" si="2"/>
        <v>1468.2602743403215</v>
      </c>
      <c r="K25" s="55" t="s">
        <v>18</v>
      </c>
      <c r="L25" s="89">
        <f t="shared" si="3"/>
        <v>-0.54678296869786891</v>
      </c>
      <c r="M25" s="57" t="s">
        <v>18</v>
      </c>
      <c r="O25" s="15"/>
      <c r="P25" s="52"/>
      <c r="Q25" s="52"/>
    </row>
    <row r="26" spans="1:19" x14ac:dyDescent="0.25">
      <c r="A26" s="53" t="s">
        <v>27</v>
      </c>
      <c r="B26" s="48">
        <v>254.03299999999999</v>
      </c>
      <c r="C26" s="49">
        <v>0</v>
      </c>
      <c r="D26" s="48">
        <v>27.16</v>
      </c>
      <c r="E26" s="49">
        <v>3.972</v>
      </c>
      <c r="F26" s="50">
        <v>418.04</v>
      </c>
      <c r="G26" s="87">
        <v>0</v>
      </c>
      <c r="H26" s="50">
        <v>167.82</v>
      </c>
      <c r="I26" s="51">
        <v>224.06200000000001</v>
      </c>
      <c r="J26" s="89">
        <f t="shared" si="2"/>
        <v>-59.855516218543684</v>
      </c>
      <c r="K26" s="55" t="s">
        <v>18</v>
      </c>
      <c r="L26" s="89">
        <f t="shared" si="3"/>
        <v>-33.937716753335195</v>
      </c>
      <c r="M26" s="57" t="s">
        <v>18</v>
      </c>
      <c r="O26" s="15"/>
      <c r="P26" s="52"/>
      <c r="Q26" s="52"/>
    </row>
    <row r="27" spans="1:19" x14ac:dyDescent="0.25">
      <c r="A27" s="53" t="s">
        <v>28</v>
      </c>
      <c r="B27" s="48">
        <v>6467.8</v>
      </c>
      <c r="C27" s="49">
        <v>5706.08</v>
      </c>
      <c r="D27" s="48">
        <v>823.18900000000008</v>
      </c>
      <c r="E27" s="49">
        <v>953.2</v>
      </c>
      <c r="F27" s="50">
        <v>2037.203</v>
      </c>
      <c r="G27" s="87">
        <v>43.64</v>
      </c>
      <c r="H27" s="50">
        <v>5698.6319999999996</v>
      </c>
      <c r="I27" s="51">
        <v>935.81</v>
      </c>
      <c r="J27" s="89">
        <f t="shared" si="2"/>
        <v>179.72823523232586</v>
      </c>
      <c r="K27" s="55">
        <f t="shared" si="2"/>
        <v>2044.3858845096242</v>
      </c>
      <c r="L27" s="89">
        <f t="shared" si="3"/>
        <v>-11.89226630384367</v>
      </c>
      <c r="M27" s="57">
        <f t="shared" si="3"/>
        <v>-83.599774275860142</v>
      </c>
      <c r="O27" s="15"/>
      <c r="P27" s="52"/>
      <c r="Q27" s="52"/>
    </row>
    <row r="28" spans="1:19" x14ac:dyDescent="0.25">
      <c r="A28" s="90" t="s">
        <v>29</v>
      </c>
      <c r="B28" s="48">
        <v>0</v>
      </c>
      <c r="C28" s="49">
        <v>2.25</v>
      </c>
      <c r="D28" s="48">
        <v>0</v>
      </c>
      <c r="E28" s="49">
        <v>7.45</v>
      </c>
      <c r="F28" s="50">
        <v>0</v>
      </c>
      <c r="G28" s="87">
        <v>0</v>
      </c>
      <c r="H28" s="50">
        <v>0</v>
      </c>
      <c r="I28" s="51">
        <v>0</v>
      </c>
      <c r="J28" s="89" t="s">
        <v>18</v>
      </c>
      <c r="K28" s="55" t="s">
        <v>18</v>
      </c>
      <c r="L28" s="89" t="s">
        <v>18</v>
      </c>
      <c r="M28" s="57" t="s">
        <v>18</v>
      </c>
      <c r="O28" s="15"/>
      <c r="P28" s="52"/>
      <c r="Q28" s="52"/>
    </row>
    <row r="29" spans="1:19" s="1" customFormat="1" x14ac:dyDescent="0.25">
      <c r="A29" s="91" t="s">
        <v>30</v>
      </c>
      <c r="B29" s="92">
        <v>57185.919999999998</v>
      </c>
      <c r="C29" s="93">
        <v>25470.152999999998</v>
      </c>
      <c r="D29" s="94">
        <v>21151.626</v>
      </c>
      <c r="E29" s="95">
        <v>29423.515000000003</v>
      </c>
      <c r="F29" s="96">
        <v>23312.538</v>
      </c>
      <c r="G29" s="96">
        <v>3203.2009999999996</v>
      </c>
      <c r="H29" s="96">
        <v>25767.023000000001</v>
      </c>
      <c r="I29" s="96">
        <v>15451.581</v>
      </c>
      <c r="J29" s="96">
        <f t="shared" si="2"/>
        <v>10.528604822006088</v>
      </c>
      <c r="K29" s="96">
        <f t="shared" si="2"/>
        <v>382.37937613031471</v>
      </c>
      <c r="L29" s="96">
        <f t="shared" si="3"/>
        <v>-54.941665710720393</v>
      </c>
      <c r="M29" s="94">
        <f t="shared" si="3"/>
        <v>-39.334557589818949</v>
      </c>
    </row>
    <row r="30" spans="1:19" s="1" customFormat="1" x14ac:dyDescent="0.25">
      <c r="A30" s="97" t="s">
        <v>31</v>
      </c>
      <c r="B30" s="98"/>
      <c r="C30" s="98"/>
      <c r="D30" s="98"/>
      <c r="E30" s="98"/>
      <c r="F30" s="98"/>
      <c r="G30" s="98"/>
      <c r="H30" s="98"/>
      <c r="I30" s="98"/>
      <c r="J30" s="97"/>
      <c r="K30" s="97"/>
      <c r="L30" s="97"/>
      <c r="M30" s="97"/>
    </row>
    <row r="31" spans="1:19" s="1" customFormat="1" ht="15" customHeight="1" x14ac:dyDescent="0.25">
      <c r="A31" s="99" t="s">
        <v>32</v>
      </c>
      <c r="B31" s="99"/>
      <c r="C31" s="99"/>
      <c r="D31" s="99"/>
      <c r="E31" s="99"/>
      <c r="F31" s="100"/>
      <c r="G31" s="100"/>
      <c r="H31" s="100"/>
      <c r="I31" s="100"/>
      <c r="K31" s="52"/>
      <c r="L31" s="52"/>
      <c r="M31" s="52"/>
    </row>
    <row r="32" spans="1:19" s="1" customFormat="1" x14ac:dyDescent="0.25">
      <c r="A32" s="99" t="s">
        <v>33</v>
      </c>
      <c r="B32" s="99"/>
      <c r="C32" s="99"/>
      <c r="D32" s="99"/>
      <c r="E32" s="99"/>
      <c r="F32" s="101"/>
      <c r="J32" s="102"/>
      <c r="K32" s="52"/>
      <c r="L32" s="52"/>
      <c r="M32" s="52"/>
    </row>
    <row r="33" spans="1:13" s="1" customFormat="1" ht="15" customHeight="1" x14ac:dyDescent="0.25">
      <c r="A33" s="103" t="s">
        <v>34</v>
      </c>
      <c r="B33" s="104"/>
      <c r="C33" s="104"/>
      <c r="D33" s="104"/>
      <c r="E33" s="104"/>
      <c r="F33" s="104"/>
      <c r="G33" s="104"/>
      <c r="H33" s="104"/>
      <c r="I33" s="104"/>
      <c r="J33" s="105"/>
      <c r="K33" s="102" t="s">
        <v>35</v>
      </c>
      <c r="L33" s="97"/>
      <c r="M33" s="97"/>
    </row>
    <row r="34" spans="1:13" s="1" customFormat="1" x14ac:dyDescent="0.25">
      <c r="B34" s="52"/>
      <c r="C34" s="52"/>
    </row>
    <row r="35" spans="1:13" s="1" customFormat="1" x14ac:dyDescent="0.25">
      <c r="J35" s="102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E4"/>
    <mergeCell ref="F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52_2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2022-01-19T12:40:08Z</dcterms:created>
  <dcterms:modified xsi:type="dcterms:W3CDTF">2022-01-19T12:40:59Z</dcterms:modified>
</cp:coreProperties>
</file>