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FC27688D-05DF-45C8-A39B-4253AB313556}" xr6:coauthVersionLast="47" xr6:coauthVersionMax="47" xr10:uidLastSave="{00000000-0000-0000-0000-000000000000}"/>
  <bookViews>
    <workbookView xWindow="-120" yWindow="-120" windowWidth="29040" windowHeight="17640" xr2:uid="{4094A025-D725-4581-9639-F5582FBAB392}"/>
  </bookViews>
  <sheets>
    <sheet name="20_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J23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6" i="1"/>
  <c r="L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<sst xmlns="http://schemas.openxmlformats.org/spreadsheetml/2006/main" count="72" uniqueCount="35">
  <si>
    <t xml:space="preserve">Grūdų  ir aliejinių augalų sėklų  supirkimo kiekių suvestinė ataskaita (2022 m. 20– 22 sav.) pagal GS-1*, t </t>
  </si>
  <si>
    <t xml:space="preserve">                      Data
Grūdai</t>
  </si>
  <si>
    <t>Pokytis, %</t>
  </si>
  <si>
    <t>22  sav.  (05 31– 06 06)</t>
  </si>
  <si>
    <t>20  sav.  (05 16– 22)</t>
  </si>
  <si>
    <t>21  sav.  (05 23– 29)</t>
  </si>
  <si>
    <t>22  sav.  (05 30– 06 05)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</si>
  <si>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</si>
  <si>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</si>
  <si>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</si>
  <si>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</si>
  <si>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</si>
  <si>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</si>
  <si>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</si>
  <si>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</si>
  <si>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</si>
  <si>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</si>
  <si>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</si>
  <si>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</si>
  <si>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</si>
  <si>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</si>
  <si>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</si>
  <si>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</si>
  <si>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</si>
  <si>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</si>
  <si>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</si>
  <si>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</si>
  <si>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</si>
  <si>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</si>
  <si>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</si>
  <si>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</si>
  <si>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22 savaitę su   21 savaite</t>
  </si>
  <si>
    <t>*** lyginant 2022 m. 22 savaitę su 2021 m. 22 savaite</t>
  </si>
  <si>
    <t>Pastaba: grūdų bei aliejinių augalų sėklų 20 ir 21 savaičių supirkimo kiekiai patikslinti  2022-06-09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</si>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</sst>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8" fillId="0" borderId="6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4" xfId="0" applyNumberFormat="1" applyFont="1" applyFill="1" applyBorder="1" applyAlignment="1">
      <alignment vertical="center"/>
    </xf>
    <xf numFmtId="4" fontId="5" fillId="3" borderId="53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093F366-D185-4AFA-9DFA-FF31A6EF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51BDC95-1C84-4752-8E11-5790ECAE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6C7133E-F039-4540-98DA-AE3E7980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B2990031-40F2-4372-934A-0F6C3CB7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FAE94E7-252C-4BDC-9118-EAD673672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42F2433-66D4-4049-AFFA-76CFF24E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317A42A-A1F2-4D82-947C-17B6CB98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FBE1C0E-72CB-4CED-8A05-E6100BA1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24155C39-D7A4-440E-8657-2780E497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12D56A58-4984-42A6-B4CD-4A198E0A5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8B1BD92-7039-43D1-9747-0B8231A33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D40C96C-F2E4-48A8-959D-7C9D8D78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E7B6521-A504-4A27-BAFE-93610F9B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990102A-06CF-4FF4-B612-B9E699F3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E841AFF-7FC5-4690-AB17-46AACB54C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03D718E-7CAE-42B2-A3FE-6DE8A75C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F774216-5453-452F-8C0F-D70A175B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5C57504-442A-4BF3-84CC-29257884E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FD1B3B5-E2B9-46A4-A6C2-5642C45A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880ADD2B-17CA-4223-8AE6-C81F3599D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8DD6FD9A-2CAE-4EB1-AF6F-0B839A2A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B4A739EB-BB45-4824-9532-3B34CC97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39321D1-8CFB-4850-8B1D-A8B95781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AE6703A-E213-45CA-8E65-3CE5E01C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BCCA6DB-388D-4CB4-90CC-C64FD8C0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D1518E0-DCE4-4F0C-B43A-E4FAE12C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C59F0F1-95CD-452F-8FFC-663907AB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1F41750-7E25-4FB3-B5C5-2CA652EF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2F8CABF-3707-4109-ABEC-4DCC6D10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FA96B0DC-595F-4DBE-889F-5CD83342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8B3437AB-B2B4-4781-8CEB-D95D5ACA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560986E9-D2DB-40EA-894E-B4BC9ED66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1DA89E5-E193-4C9C-8A79-59E89EEE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FA3869B6-A1D6-4AD8-907B-37A3B854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C67F3E3-3A0F-4937-A57A-70BC0329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4047F35C-A96F-48D0-A547-1AD31EDF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ED14B631-332F-4FC7-BE0A-A77A081B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D462547-96E7-491C-ADC0-D1FF761C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E34D201-1C93-43A3-BCF3-BED04D482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949A4DE-3B67-4EA6-A0E3-1A37E25D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139233E-33CA-4F1F-9D9B-FCD0EF26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D2C6C1E9-8D62-4429-953E-A2AD3B0A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DF4C9C1-D28C-4A22-BF60-BF8FCFC4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0D0FE14-B68A-4859-80C2-7FD07BE0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0B84E82-FDB1-446D-8139-6AFC1D310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1987EEA-DA9E-4F4A-AB3F-4524072F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9C2CFA9-A5AB-4246-BCEE-402224FF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D6FBF8B-AF54-4EA1-B178-60B4BF14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7B5F22B-30B3-4BB7-ADC5-47735FA7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1F72F2A-D800-4B04-A531-55B29039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EEA0AAC-1C45-45A9-86C1-544202D17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3F8275B-9720-4967-B683-B4D9AB3D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3B59DE9-70F2-4D2A-99C1-C3E47668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00DE2AE-680E-4248-8707-8C449419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7A6AC13-9669-451B-96DB-6017E8D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2453408-861D-4E52-B85E-1D09A8E23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38C10BF-4793-418A-93D2-05379FD1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CA77B12-1F46-4527-8328-EEBAA710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1BC60E3-2B60-4D7E-8F62-776485BA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0F41A605-536D-49A8-A158-86F3CD8CB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691D5F7-D8D4-496F-8D28-4B3066BD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E0D1C13-EAA6-4B21-9862-F1EF94DE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F0D34B5-B3B8-46F7-807B-23759C3D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C874590-FE8B-4DF1-8460-B6E2A7639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F93292E-1CB5-46A9-863C-29CAB255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0E4E3117-CAEA-4501-BE02-A9CF44C06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3C77A155-1D5E-45ED-A9CC-2D9A810F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DF4DFFFE-7533-4D63-A30D-F1233B69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36CD2E16-5E6F-4159-9522-FCB7E2E2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D9311D9D-45D2-4FE6-A70F-03035706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54BE84C8-AE06-47DA-BF7B-C4EF1B0F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CFCBD3D4-479D-4733-9481-4DCF6B6B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3ED7C026-2013-4673-B30D-92798E64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5B485902-C587-4A5D-B6DA-B1F82DD1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85CCF0F-D2A2-4DA4-833B-7C2FE2B5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24DAA68-B980-493E-8C94-2727119B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DD87B7B2-F46D-429E-A5E0-2FD7FA8F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5C740E85-A3B1-48C4-9C58-DFA8F0B0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7CC4C8C-1879-4FBF-916D-3E6B3BF01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26904EF-3987-4D47-8FBA-F44E8D1C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BEEFCD5-4502-405E-A5D7-562CCA19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E41A4A0-B2A8-4C12-8E2A-5B46F13D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EC356D3B-3451-4A51-9BE0-C3BC93433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B6D0560-019C-4BB3-8CAD-E5996DB4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BEA43E5-F269-4140-A6C5-6C9E6634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6BFF91E-54F8-4C37-BCCD-7009D055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5E9B8D73-8B73-4D7F-8B97-7D2DA8F4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B662B8E-F06F-41D3-AFFF-6E9B32FE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E65B9C6-3E5D-432A-AE91-AC01777C2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7BA73B4-1B33-4D1D-82BC-3E9A5584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B6CF6F6-575F-4E2D-BC12-926AB33D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7F5C0E-0EA4-4812-A70F-0F2E761C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9C0F187-C3C0-4B1E-BEC3-C86236B9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99ED6099-5ED6-4B04-8347-301EA03C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F676849-9AE9-4EC5-B482-73AB26B7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4A9D7CB-54C4-471C-8416-CF0DCDE4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45747E7-CB98-4D8C-8270-B2EF0F02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29F23D5-C020-4AB8-9771-5E3205E1C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305D44BF-0422-40EA-9914-5FE97550A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420AC69-19E8-4C86-80C1-F106CA94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4E1DAD7-1B0F-4B37-A0CD-9B7992BD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18CA9E24-2792-4FE7-A44F-2D294672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9A08E50-8F20-404E-A48F-9EE008AE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9A2D442-C668-4C80-9F27-F1A78A07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1C6C9C8-9114-4ED4-8235-1686BD09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7D28464-2281-4ECC-B411-E5C78BC2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AF30222-1648-4255-A85D-FE2A7913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D28FCE9-B242-445D-BA2B-3E8AEF8D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C4752E4-0B27-47CE-B20D-136A6574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640C9DA-3875-4E8B-A104-ACBAA817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376236F4-747F-415A-9355-79B0B55C3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7181FFA-9529-4D1C-89B4-D086F77B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8233E8C-C75E-49AB-898D-03E90E16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42BFF7E4-2B4C-4CD9-8A9C-DB64D303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27961ABA-4807-4EFA-81A3-533F1F6A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15AD9A50-5394-454A-B718-48A53A02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8B32AEC-B2ED-4F1F-87B4-760025C0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5A35ADBF-63AC-4678-A0EA-DF4E1BB3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2EB7268-087C-418B-8256-A70255F7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0F308A43-189B-4E32-A4E7-47A03F8E9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6C21789-FDC4-49B4-9E37-2DB92F76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58512E64-E609-4BE4-8DDC-A69BBC56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1A2338D6-9059-4948-8E9B-D5DFF159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7EDA435A-2643-454D-97F0-00C5CED2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E8BB779A-171D-4CE5-9B32-2CB5F2143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CDEBFF6C-4102-4FF3-A9F9-36586782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EA73D021-9B8C-4339-BE19-06D0C4ED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11C7EECF-4172-4BCB-888E-AE6CB6C9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5165047C-551A-4771-AD71-5082B6AE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8BD3E074-784F-44BD-A0FE-0C5543E2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B7F2D096-FDAD-4093-8D92-A15F0878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2222DA15-802A-4A8E-B330-255AE22E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D5A07EA-8076-423D-B16D-D2B35028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FFA2B6D3-6CE3-47F0-850D-4D6DFBEFD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52E1334-52DD-4B34-B5C1-941AF4EA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1CFF2CCB-55E8-4084-876B-C613EEB2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DCC158A0-0D6F-4AA2-9121-E1A3B93F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B4A6537E-E9D9-4C3B-87DE-5537CE07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929748B3-AB96-4BEB-8774-74E15067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68CD984F-0235-47B1-8200-007C139A8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5E3254D9-2B31-403B-83F2-D6429ACA3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DA5DE72C-79DA-4BC5-BB8D-B05EB94D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FC649E5F-A1A6-4486-B689-03476017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A8B75249-A512-4AFB-B7B9-317158BF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DFF46FAE-2E37-4560-9B51-5266FEED7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5A115DC4-C472-4D31-97EA-FE93F312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692A408-12CF-476C-9AC6-6DAAAB2F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AF314825-CD01-47F9-A52A-FF6C8A66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20F4C704-8A3D-49E4-AF9E-25CCC9BC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C60C40CB-7ABD-4F6B-9992-A3F73B5E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47F87AF-A4A9-4D0E-A6B8-134F971BB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2E92156F-0227-4C15-A3CF-CD237844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74EEF531-1257-4811-84DD-8C1005DE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6C6AC016-A9B0-4E7C-843A-D80B0CDD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F848FD40-36B1-4C42-BA22-B88A5AF3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E739BA24-8EEB-471C-9B04-4E99613F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17898F9-B7ED-4943-9CA6-5F5ED522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AA270969-480A-4E6C-A918-56A70023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EB492903-85E7-44BF-BB7E-4357ED03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967928A6-40E7-4E2B-BD05-A9077DB9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0DE49CEC-5BDC-4F48-9918-CD124B0F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DFC38B39-6246-410D-86A4-DCD899766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EFC1944-DE98-47A7-AF29-825D27CE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34D4766-8AA4-4E00-86F1-A95448AC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A47DA75-580B-4B7A-BB34-823CC080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01C86DFD-3EC6-4FD1-8F62-53C7034C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3AFD445-802B-4401-B0D0-FDC50F0F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9CA983FE-566C-49E3-B9D1-9B8057E3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81A95A2-7B9A-433C-972D-461747DB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EDBB101B-CE98-47A9-9205-4B87C6AB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5ECE5F2D-6775-43AF-895A-56E1389B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CBE71DE-1C1D-40F4-82B4-1F5D52B2B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2D59A6E1-DA47-4ABE-B2EA-F4A02C60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A6DC908-1BCB-4D93-9D65-2ABCCA5E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9A800CE-77AD-4A18-8AC5-0A71E577C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779E405-110D-4BE2-BDE6-53A4398D4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5A5BABA-D965-404C-B965-4FF9A505C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1C22151-F69E-4890-9C9B-70731605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956B3FF2-D8ED-4B86-A95B-A78BA380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09C39B0F-C94B-45F3-A43D-96FB96BFF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75606423-20B2-4131-8874-3393B100E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1B0AECC3-7E36-451D-A417-315B88D07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F261F3D5-E008-482A-9970-3BD3E2C7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AF896A4A-8AD9-4246-A5AF-5568463E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0357A13F-B388-4DE5-97DF-415E6787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F7AEAEE6-3CD4-44FF-98B0-EDD61ED74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0C37D760-179F-4D80-8F73-1D730B95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C27A3672-EE73-4278-8679-5C2243EB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BAA2FC11-24E3-4999-A5AD-632950F2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A3C14628-3103-4D2E-8FF0-4592BF48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29B404BF-B23F-4F93-9C7A-82AC9386C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2D9D4819-92A3-4918-AB92-A247B05E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BA8311FE-DCE5-4B88-889D-F28C1B6E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C4B7DA09-04A7-42D5-8CC5-F0AF1FEE9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9CC09445-659C-4651-BC5A-BE0D7CC5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42E6B7B4-51CC-41B5-BC64-7058E2EA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72CDBE7A-2D66-4FEA-B202-4887E290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D71899F4-A31F-43D1-8BC4-E6438F7A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410833F0-D866-4F69-ABC7-40D17984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7B5166C2-4FF9-4977-8C36-8E48481B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4006C00-4A64-46B4-9866-3AB43176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25001F4B-2DEA-4A40-B498-93CA5CC6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50B4C37C-32AC-40F9-8B9E-D35E8D4A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3935C74B-FEA3-48F3-B4E2-AFEB0FE7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40CD77FA-B7DD-49CD-9E31-B611B9BF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F495D114-DE5A-4937-8520-E0F77690E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F168BD2C-BCD0-4126-B9B1-27E68220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C864AEA3-9047-4548-86CD-2AD790882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773C74C9-550A-46C5-8085-C9728256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3AEC62EB-FEBF-44BF-8EBB-AE5FA472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25E98AD-49B6-4419-9C89-38DC9347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E3E79FB9-A95E-428E-A79F-6193A620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79AF28F8-29CD-4EDD-BE27-8FAE7A81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0803179F-9893-4BD7-B261-A2C7DF89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15990C6-4310-450D-8F44-3576948D3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8E0CA851-0D30-4BF5-8BF9-46DF01AD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495544F-6370-457E-9721-DBBA9989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85F72038-402D-4A33-AD3E-1D50AD87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09177D8-8690-441F-ADCE-1F541A97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732562D5-5BED-464C-9912-579E6717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32AB9C99-E846-4E13-8172-6AE76FDF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00E5E70-A3E0-4772-B73D-666C80EF3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6F9028E-7A52-4CD1-857B-0E8B5FB7B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9B13CF32-F3C7-4671-A153-F6F2F02AE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A9AF9A86-E975-43CA-91E0-894414AE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F46CA07-4B77-4C6A-B5CA-29877DFE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AB781DF-148C-4B92-8534-A9F76706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D71C2B08-C3DC-4621-9F4D-69C7D9C7A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1D1D5EB-0EE4-48F2-AEE5-F7F9CE68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5FC4378-EA30-4B58-BFD2-95A5480B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8EB18686-99EC-492A-BC69-FA0A6A9E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4B45805D-BCFA-4CFF-B82E-C1F6F3AC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6488D3B-DFE3-432B-BED6-30FF5C597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495066CF-4F59-4CFE-99B0-F8360539D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FDBADA8C-C637-40CA-8788-D7A8FD04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82AE03B-E59B-45E3-9B1E-BD56D88D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6972AAC-1EA4-4F67-94FB-F321784B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2543010-BB4A-4765-AE2B-E6F90E304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C34AA44-D94F-4FDE-BC9A-AB027920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706E58B1-5C51-4EE5-8E5F-605185CE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55AC4F8-1DCE-4D1E-81AA-20EDD99CC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663AD5C8-E241-473F-B635-C7AD68D5E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B15653C-E736-4AD9-A601-B72BA8F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1A383E2-4CBD-4F87-9A4D-37D81EA4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51230FA-0AFC-4916-9035-E5E775D6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30F1AD7D-D32F-4507-A4DA-98CD3FB4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6253D856-74C2-4E7C-B497-A5854568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16B28CC7-47EC-4FAF-BCC2-3EDF68FB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2723D82-5ABD-4D7E-ACA7-705B57D3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5B62F72-9B5B-4C48-941F-CE1DAC58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1AFDF273-6EF3-4ACC-9508-477AACB2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360FF5A9-8FBD-46C0-B347-664624BE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8C7A9771-BFCD-41E3-8CB9-35834422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3BE8474-6A69-4CA3-B7EF-F3D69D32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2036543-375A-4C00-9774-F33D4F578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8456D00-F97B-45D9-8FD1-429ADA81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04BF8F4-CB2C-4ABE-BB85-FAD4BA08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E29685B-0D6A-46A4-ACB9-EB58B2EE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1D1C5ED-A2F4-400D-8FF7-93AC9326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A64700AE-18A8-4C91-B86D-473F81BF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BBB8FE20-A5E6-417D-949D-447D0165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49BCBCDD-FB3A-4AE9-B054-9B420FF8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80A6569E-2115-4615-84E7-BF65FE5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AACAA923-20DC-464D-824A-AB4370D4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535C70A4-A52F-4D1B-A656-5410EF84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8D3B3A96-91C4-47F5-8A3D-7BAD63AD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209A12A-6A7E-4B7D-ABDE-16AB8765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2637432-0501-46FE-A818-2735E4346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6DA7637-A459-4061-BF6E-3B168CB0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4F585BDB-9604-4AFE-962D-FAE6E96B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16B7D33-7C21-4093-BD87-ED50F7F8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180ABD5B-3EF0-4399-A6D7-C5FA0EED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E7D1BD7-B710-4668-B002-B3986278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3D7BD009-E4BF-4FC2-A54C-F28E3326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4773E6E1-5E9C-4609-AF21-2786B564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6FB1F6CB-5DBF-4175-B54C-73A00C31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42D6570A-91BC-4A65-81FA-9BA8BE80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0EA5379-BBB7-4D66-A3F0-4FE811591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3D8B5D0-437A-4764-AE65-A5E5237B7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E076071-E749-4FFB-89EC-9EBBE361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53B100F-F557-4246-96D9-38E7C02A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534DFC81-A32A-480D-8204-BA10C31B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28F55548-C6CE-455A-8355-2DE7B944F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38CB55B3-13D1-43E6-B234-FD78E0C5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21D0D742-72D2-4EA1-9D1E-12781B8A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5155D650-8F97-4D2C-8A2F-4245D687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51CC7260-D609-4972-B105-0EE3B1BA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953F21E-4807-49BC-9C7C-374FB3BD3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9F9FC88-010B-4E5E-8724-75D6B5DA0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F61D3DAB-8F27-4D75-987F-6D855038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7D1294A-FD23-42D3-B5FA-6D016D8F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3758E6A1-7FE0-44F9-AEF3-0293BA74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3798FA0-7E13-472C-957B-015C6AC24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2E67A6C-30C3-4083-ACDC-7A6E10392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E2719C9-624D-4085-AC3A-6FB318A2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BC9EA6A1-FF05-4B9C-851A-6D20CA7C4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674D933-F348-435C-953F-B2303151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F1435F1E-E910-4750-B83B-D110BF392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4748740-C57F-48B4-95B4-E22E16EA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DAEABA50-ED6A-4D0D-B7FF-6A35C810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1F33737-38EE-4812-BD52-84447F2A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4FE1D187-E6FF-42C5-A4C1-0871CD6DC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6DC06D1-BA71-4281-8FCB-03C877996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46B7FC49-FE22-4950-AC25-E710AD3C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C3581D7-A780-4CD1-9444-9878798B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91CF3F96-2DA8-405D-B747-D233B7A69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B156289-9717-4E19-8711-C8D9FB07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A904659-8003-4158-8DA8-44A29637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6D66C3A-F6A7-46DF-827D-6C3068EBA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288718A-CCCE-4329-9BC2-57E508A9A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DBAAFC9-EC8B-4AA4-9BDB-3269B9FD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E0371ED8-D3FB-4E57-A7E8-B37862B37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E460B252-196A-482E-818A-3373B149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C558EA7A-3A2E-4FDB-9CE9-D65AE6EA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4A6356FF-D3E4-468D-9E09-1EB04619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47D4F61D-1A78-420A-A25D-798269CA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6FD8164A-99C5-45C1-A9CD-F1D44250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558FBED4-9ACE-4297-8DD8-18D3DA86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C0CE742C-C023-4A55-AE74-A1905901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FB2E0131-A0A9-48A0-A107-F038B8A5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0526B285-E52F-4560-B630-D9A47BB78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92F8F781-058C-43E7-8AFC-A7651057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7D37A89A-31C4-47E4-9F7E-E6B8CDDED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59AC4F6C-E7DB-4738-B3F3-BC49D9CA7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326CE178-0D17-4CF3-ABB7-C2766614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3384E3A-C9CC-4BC6-827A-73A6F6933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59057900-FFC4-42E6-96D6-742E240CF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736AEF3E-2E11-4492-B59E-7C035AB0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CF3B672B-ED61-4655-A37F-01761C0E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9721BA4E-F56C-4017-B17C-81DDDAD2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E650CE9-556C-4F9E-8B87-CDA401F7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EC19D7D6-636B-4F61-B2DA-5E7C9404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96662C55-53BA-4089-981F-C803B44A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BB63192E-1BAA-4B34-A0D5-2D532DB2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F3E72E31-B9FD-45EE-861D-964244C7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51D1A37C-6308-4AD9-9913-A4768D6B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0773472C-5686-4E3F-9D76-0E25E0160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110D0F55-B795-45DC-8702-7315B203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27E26455-0A4D-48A0-BCE7-90B0E6DC3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BD128C66-ABCB-4F66-AB8B-2EE8CBE1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4A620E16-258F-4BC0-A23A-9300F6D9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5E328860-070D-4426-96E6-FF75EB57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D68D519-5EE7-4AA1-BB36-2620BC15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D692F491-73AF-43E4-98C1-F2B0A9D2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1B4FA89D-A6D2-4D4D-8968-35CD73AE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F4BAAF10-0745-4D14-952F-AF802227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408A5956-3827-4078-9A4E-4469C263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0A9D8C21-0782-421A-B02D-A155FDCA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E3F87F4-A240-4D21-A8AD-B255F06C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A2A4F0FB-5495-4419-BDD8-347AB099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5870C53E-945B-419F-94BA-FDD46477A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ACB2571E-ADFE-467A-B5BB-2B01517A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A3E637BC-2F78-4E79-BF84-132CA8FC2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BE5E93B1-17A2-46CA-803F-D9B4C68A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193DE22C-10D3-4FD7-8F3B-6D3EA5F82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FEE6DB0D-3B34-40FF-832E-619986FB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1A4A374C-21A3-46F6-9353-0476A6E3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3B14DB3-3715-4332-ACF6-158A74D0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EF62736-D6E4-4921-8057-E9601456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BB78660D-41B9-41FF-86B4-79087DDAF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637F3649-2285-47C7-A394-DB6935BD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DB3862B6-B7BD-403B-ABFF-413F3B54D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E70C9D1-345B-4726-80E5-F7F65B29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64F08E7-8328-4375-8638-4FA7FE99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13B154E4-24DA-4CB7-ADF3-3DEEA762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4BE2790E-5127-4A5E-8AB4-0E079141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31692C5-5F28-4F5E-8DCD-E108E63F1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A0EB88D-C3CA-40D2-B1AB-336E17AF2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1339435-4E88-4603-9AFD-7C5600D8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384E7B7D-EEF7-41AF-9BD3-22D4DCF8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102B9D7-5272-4FC9-B570-C537002B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140FD1C-6C46-420B-8736-AFED405B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50240A97-495F-4C15-BB6B-B92B5189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D44B4DD7-C463-4690-8000-8E432E24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FB73A29A-1DAF-4EB0-ABFB-813304ED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D073C227-DECD-4F77-B7B6-F3A76503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A15E-1274-469D-A645-3771675D4D32}">
  <dimension ref="A1:V56"/>
  <sheetViews>
    <sheetView showGridLines="0" tabSelected="1" workbookViewId="0">
      <selection activeCell="Q31" sqref="Q31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8467.9429999999993</v>
      </c>
      <c r="C8" s="27">
        <v>18306.154999999999</v>
      </c>
      <c r="D8" s="26">
        <v>9757.1639999999989</v>
      </c>
      <c r="E8" s="27">
        <v>38998.224000000002</v>
      </c>
      <c r="F8" s="28">
        <v>7916.1180000000004</v>
      </c>
      <c r="G8" s="29">
        <v>7480.3710000000001</v>
      </c>
      <c r="H8" s="28">
        <v>9368.6479999999992</v>
      </c>
      <c r="I8" s="29">
        <v>27386.793000000001</v>
      </c>
      <c r="J8" s="28">
        <f t="shared" ref="J8:K13" si="0">+((H8*100/F8)-100)</f>
        <v>18.349019052015123</v>
      </c>
      <c r="K8" s="30">
        <f t="shared" si="0"/>
        <v>266.11543732256064</v>
      </c>
      <c r="L8" s="28">
        <f t="shared" ref="L8:M23" si="1">+((H8*100/B8)-100)</f>
        <v>10.636644578264168</v>
      </c>
      <c r="M8" s="31">
        <f t="shared" si="1"/>
        <v>49.604288830723902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2670.357</v>
      </c>
      <c r="C9" s="36">
        <v>9059.5239999999994</v>
      </c>
      <c r="D9" s="35">
        <v>1033.7829999999999</v>
      </c>
      <c r="E9" s="36">
        <v>533.54999999999995</v>
      </c>
      <c r="F9" s="37">
        <v>1290.04</v>
      </c>
      <c r="G9" s="38">
        <v>1195.4449999999999</v>
      </c>
      <c r="H9" s="37">
        <v>1227.4160000000002</v>
      </c>
      <c r="I9" s="39">
        <v>3389.4369999999999</v>
      </c>
      <c r="J9" s="40">
        <f>+((H9*100/F9)-100)</f>
        <v>-4.8544231186629645</v>
      </c>
      <c r="K9" s="41">
        <f>+((I9*100/G9)-100)</f>
        <v>183.52931335193171</v>
      </c>
      <c r="L9" s="40">
        <f>+((H9*100/B9)-100)</f>
        <v>-54.035509109830627</v>
      </c>
      <c r="M9" s="42">
        <f>+((I9*100/C9)-100)</f>
        <v>-62.587029958748381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2323.5520000000001</v>
      </c>
      <c r="C10" s="48">
        <v>2804.7440000000001</v>
      </c>
      <c r="D10" s="47">
        <v>4061.7849999999999</v>
      </c>
      <c r="E10" s="48">
        <v>7784.4520000000002</v>
      </c>
      <c r="F10" s="49">
        <v>2500.8180000000002</v>
      </c>
      <c r="G10" s="38">
        <v>4923.9960000000001</v>
      </c>
      <c r="H10" s="49">
        <v>4654.6140000000005</v>
      </c>
      <c r="I10" s="50">
        <v>10798.472</v>
      </c>
      <c r="J10" s="40">
        <f>+((H10*100/F10)-100)</f>
        <v>86.123660338337288</v>
      </c>
      <c r="K10" s="41">
        <f t="shared" si="0"/>
        <v>119.30302136719851</v>
      </c>
      <c r="L10" s="40">
        <f t="shared" si="1"/>
        <v>100.32321204776136</v>
      </c>
      <c r="M10" s="42">
        <f t="shared" si="1"/>
        <v>285.00740174504335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2874.2069999999999</v>
      </c>
      <c r="C11" s="48">
        <v>4384.4740000000002</v>
      </c>
      <c r="D11" s="47">
        <v>2172.511</v>
      </c>
      <c r="E11" s="48">
        <v>30103.929</v>
      </c>
      <c r="F11" s="49">
        <v>1764.2739999999999</v>
      </c>
      <c r="G11" s="38">
        <v>618.52</v>
      </c>
      <c r="H11" s="49">
        <v>1727.0529999999999</v>
      </c>
      <c r="I11" s="50">
        <v>12748.531000000001</v>
      </c>
      <c r="J11" s="53">
        <f t="shared" si="0"/>
        <v>-2.1097063154589364</v>
      </c>
      <c r="K11" s="54">
        <f t="shared" si="0"/>
        <v>1961.1348056651364</v>
      </c>
      <c r="L11" s="55">
        <f t="shared" si="1"/>
        <v>-39.912017471253812</v>
      </c>
      <c r="M11" s="56">
        <f t="shared" si="1"/>
        <v>190.76534608256316</v>
      </c>
      <c r="O11" s="14"/>
      <c r="P11" s="51"/>
      <c r="Q11" s="51"/>
    </row>
    <row r="12" spans="1:22" x14ac:dyDescent="0.25">
      <c r="A12" s="52" t="s">
        <v>15</v>
      </c>
      <c r="B12" s="47">
        <v>143.797</v>
      </c>
      <c r="C12" s="48">
        <v>648.94000000000005</v>
      </c>
      <c r="D12" s="47">
        <v>560.09699999999998</v>
      </c>
      <c r="E12" s="48">
        <v>19.989000000000001</v>
      </c>
      <c r="F12" s="49">
        <v>287.61599999999999</v>
      </c>
      <c r="G12" s="38">
        <v>31.48</v>
      </c>
      <c r="H12" s="49">
        <v>263.55900000000003</v>
      </c>
      <c r="I12" s="50">
        <v>252.87299999999999</v>
      </c>
      <c r="J12" s="53">
        <f t="shared" si="0"/>
        <v>-8.364277369826425</v>
      </c>
      <c r="K12" s="54">
        <f t="shared" si="0"/>
        <v>703.28144853875472</v>
      </c>
      <c r="L12" s="55">
        <f t="shared" si="1"/>
        <v>83.285464926250228</v>
      </c>
      <c r="M12" s="56">
        <f t="shared" si="1"/>
        <v>-61.032915215582335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456.03</v>
      </c>
      <c r="C13" s="48">
        <v>1408.473</v>
      </c>
      <c r="D13" s="47">
        <v>1928.9880000000001</v>
      </c>
      <c r="E13" s="48">
        <v>556.30399999999997</v>
      </c>
      <c r="F13" s="49">
        <v>2073.37</v>
      </c>
      <c r="G13" s="38">
        <v>710.93000000000006</v>
      </c>
      <c r="H13" s="49">
        <v>1496.0059999999999</v>
      </c>
      <c r="I13" s="50">
        <v>197.48</v>
      </c>
      <c r="J13" s="36">
        <f t="shared" si="0"/>
        <v>-27.846645798868522</v>
      </c>
      <c r="K13" s="58">
        <f t="shared" si="0"/>
        <v>-72.22230036712476</v>
      </c>
      <c r="L13" s="36">
        <f t="shared" si="1"/>
        <v>228.04990899721508</v>
      </c>
      <c r="M13" s="59">
        <f t="shared" si="1"/>
        <v>-85.979141950182935</v>
      </c>
      <c r="N13" s="32"/>
    </row>
    <row r="14" spans="1:22" s="33" customFormat="1" x14ac:dyDescent="0.25">
      <c r="A14" s="60" t="s">
        <v>17</v>
      </c>
      <c r="B14" s="61">
        <v>51.314999999999998</v>
      </c>
      <c r="C14" s="62">
        <v>0</v>
      </c>
      <c r="D14" s="61">
        <v>401.44900000000001</v>
      </c>
      <c r="E14" s="62">
        <v>325.24900000000002</v>
      </c>
      <c r="F14" s="63">
        <v>0</v>
      </c>
      <c r="G14" s="64">
        <v>124.75</v>
      </c>
      <c r="H14" s="63">
        <v>1.5169999999999999</v>
      </c>
      <c r="I14" s="39">
        <v>0</v>
      </c>
      <c r="J14" s="65" t="s">
        <v>18</v>
      </c>
      <c r="K14" s="66" t="s">
        <v>18</v>
      </c>
      <c r="L14" s="65">
        <f t="shared" si="1"/>
        <v>-97.043749391016277</v>
      </c>
      <c r="M14" s="67" t="s">
        <v>18</v>
      </c>
      <c r="N14" s="68"/>
      <c r="O14" s="68"/>
      <c r="P14" s="68"/>
      <c r="Q14" s="68"/>
      <c r="R14" s="68"/>
      <c r="S14" s="68"/>
    </row>
    <row r="15" spans="1:22" x14ac:dyDescent="0.25">
      <c r="A15" s="46" t="s">
        <v>13</v>
      </c>
      <c r="B15" s="69">
        <v>0</v>
      </c>
      <c r="C15" s="70">
        <v>0</v>
      </c>
      <c r="D15" s="69">
        <v>54.24</v>
      </c>
      <c r="E15" s="71">
        <v>0</v>
      </c>
      <c r="F15" s="72">
        <v>0</v>
      </c>
      <c r="G15" s="73">
        <v>0</v>
      </c>
      <c r="H15" s="72">
        <v>0</v>
      </c>
      <c r="I15" s="39">
        <v>0</v>
      </c>
      <c r="J15" s="40" t="s">
        <v>18</v>
      </c>
      <c r="K15" s="41" t="s">
        <v>18</v>
      </c>
      <c r="L15" s="74" t="s">
        <v>18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5">
        <v>51.314999999999998</v>
      </c>
      <c r="C16" s="76">
        <v>0</v>
      </c>
      <c r="D16" s="75">
        <v>347.209</v>
      </c>
      <c r="E16" s="77">
        <v>325.24900000000002</v>
      </c>
      <c r="F16" s="78">
        <v>0</v>
      </c>
      <c r="G16" s="79">
        <v>124.75</v>
      </c>
      <c r="H16" s="78">
        <v>1.5169999999999999</v>
      </c>
      <c r="I16" s="80">
        <v>0</v>
      </c>
      <c r="J16" s="36" t="s">
        <v>18</v>
      </c>
      <c r="K16" s="58" t="s">
        <v>18</v>
      </c>
      <c r="L16" s="36">
        <f t="shared" si="1"/>
        <v>-97.043749391016277</v>
      </c>
      <c r="M16" s="59" t="s">
        <v>18</v>
      </c>
      <c r="O16" s="14"/>
      <c r="P16" s="51"/>
      <c r="Q16" s="51"/>
    </row>
    <row r="17" spans="1:19" s="33" customFormat="1" x14ac:dyDescent="0.25">
      <c r="A17" s="60" t="s">
        <v>19</v>
      </c>
      <c r="B17" s="26">
        <v>1618.2660000000001</v>
      </c>
      <c r="C17" s="27">
        <v>3907.14</v>
      </c>
      <c r="D17" s="26">
        <v>1095.288</v>
      </c>
      <c r="E17" s="27">
        <v>634.49</v>
      </c>
      <c r="F17" s="28">
        <v>575.30399999999997</v>
      </c>
      <c r="G17" s="29">
        <v>366.13</v>
      </c>
      <c r="H17" s="28">
        <v>701.74599999999998</v>
      </c>
      <c r="I17" s="39">
        <v>719.11</v>
      </c>
      <c r="J17" s="65">
        <f t="shared" ref="J17:K29" si="2">+((H17*100/F17)-100)</f>
        <v>21.978293215413061</v>
      </c>
      <c r="K17" s="66">
        <f t="shared" si="2"/>
        <v>96.408379537322816</v>
      </c>
      <c r="L17" s="65">
        <f t="shared" si="1"/>
        <v>-56.635930063413561</v>
      </c>
      <c r="M17" s="67">
        <f t="shared" si="1"/>
        <v>-81.594977400349109</v>
      </c>
      <c r="N17" s="68"/>
      <c r="O17" s="68"/>
      <c r="P17" s="68"/>
      <c r="Q17" s="68"/>
      <c r="R17" s="68"/>
      <c r="S17" s="68"/>
    </row>
    <row r="18" spans="1:19" x14ac:dyDescent="0.25">
      <c r="A18" s="46" t="s">
        <v>13</v>
      </c>
      <c r="B18" s="35">
        <v>59.548999999999999</v>
      </c>
      <c r="C18" s="36">
        <v>0</v>
      </c>
      <c r="D18" s="35">
        <v>166.51400000000001</v>
      </c>
      <c r="E18" s="36">
        <v>0</v>
      </c>
      <c r="F18" s="37">
        <v>43.999000000000002</v>
      </c>
      <c r="G18" s="38">
        <v>0</v>
      </c>
      <c r="H18" s="37">
        <v>57.786000000000001</v>
      </c>
      <c r="I18" s="39">
        <v>0</v>
      </c>
      <c r="J18" s="40">
        <f t="shared" si="2"/>
        <v>31.334803063706005</v>
      </c>
      <c r="K18" s="41" t="s">
        <v>18</v>
      </c>
      <c r="L18" s="40">
        <f t="shared" si="1"/>
        <v>-2.9605870795479348</v>
      </c>
      <c r="M18" s="42" t="s">
        <v>18</v>
      </c>
      <c r="O18" s="14"/>
      <c r="P18" s="51"/>
      <c r="Q18" s="51"/>
    </row>
    <row r="19" spans="1:19" x14ac:dyDescent="0.25">
      <c r="A19" s="52" t="s">
        <v>14</v>
      </c>
      <c r="B19" s="47">
        <v>678.005</v>
      </c>
      <c r="C19" s="81">
        <v>3139</v>
      </c>
      <c r="D19" s="47">
        <v>352.41399999999999</v>
      </c>
      <c r="E19" s="48">
        <v>573.13</v>
      </c>
      <c r="F19" s="49">
        <v>242.98500000000001</v>
      </c>
      <c r="G19" s="38">
        <v>141.81</v>
      </c>
      <c r="H19" s="49">
        <v>366.84</v>
      </c>
      <c r="I19" s="50">
        <v>561.15</v>
      </c>
      <c r="J19" s="53">
        <f t="shared" si="2"/>
        <v>50.972282239644414</v>
      </c>
      <c r="K19" s="54">
        <f t="shared" si="2"/>
        <v>295.7055214723926</v>
      </c>
      <c r="L19" s="55">
        <f t="shared" si="1"/>
        <v>-45.894204320027136</v>
      </c>
      <c r="M19" s="56">
        <f t="shared" si="1"/>
        <v>-82.123287671232873</v>
      </c>
      <c r="O19" s="14"/>
      <c r="P19" s="51"/>
      <c r="Q19" s="51"/>
    </row>
    <row r="20" spans="1:19" x14ac:dyDescent="0.25">
      <c r="A20" s="57" t="s">
        <v>20</v>
      </c>
      <c r="B20" s="75">
        <v>880.71199999999999</v>
      </c>
      <c r="C20" s="77">
        <v>768.14</v>
      </c>
      <c r="D20" s="47">
        <v>576.36</v>
      </c>
      <c r="E20" s="48">
        <v>61.36</v>
      </c>
      <c r="F20" s="49">
        <v>288.32</v>
      </c>
      <c r="G20" s="38">
        <v>224.32</v>
      </c>
      <c r="H20" s="49">
        <v>277.12</v>
      </c>
      <c r="I20" s="82">
        <v>157.96</v>
      </c>
      <c r="J20" s="83">
        <f t="shared" si="2"/>
        <v>-3.8845726970033212</v>
      </c>
      <c r="K20" s="84">
        <f t="shared" si="2"/>
        <v>-29.58273894436519</v>
      </c>
      <c r="L20" s="85">
        <f t="shared" si="1"/>
        <v>-68.534549319187207</v>
      </c>
      <c r="M20" s="86">
        <f t="shared" si="1"/>
        <v>-79.436040305152702</v>
      </c>
      <c r="O20" s="14"/>
      <c r="P20" s="51"/>
      <c r="Q20" s="51"/>
    </row>
    <row r="21" spans="1:19" x14ac:dyDescent="0.25">
      <c r="A21" s="87" t="s">
        <v>21</v>
      </c>
      <c r="B21" s="35">
        <v>316.24299999999999</v>
      </c>
      <c r="C21" s="36">
        <v>0</v>
      </c>
      <c r="D21" s="69">
        <v>146.36000000000001</v>
      </c>
      <c r="E21" s="71">
        <v>157.428</v>
      </c>
      <c r="F21" s="72">
        <v>136.595</v>
      </c>
      <c r="G21" s="73">
        <v>0</v>
      </c>
      <c r="H21" s="72">
        <v>152.52500000000001</v>
      </c>
      <c r="I21" s="39">
        <v>230.191</v>
      </c>
      <c r="J21" s="88">
        <f t="shared" si="2"/>
        <v>11.662213111753729</v>
      </c>
      <c r="K21" s="41" t="s">
        <v>18</v>
      </c>
      <c r="L21" s="89">
        <f t="shared" si="1"/>
        <v>-51.769683439633447</v>
      </c>
      <c r="M21" s="42" t="s">
        <v>18</v>
      </c>
      <c r="O21" s="14"/>
      <c r="P21" s="51"/>
      <c r="Q21" s="51"/>
    </row>
    <row r="22" spans="1:19" x14ac:dyDescent="0.25">
      <c r="A22" s="52" t="s">
        <v>22</v>
      </c>
      <c r="B22" s="47">
        <v>7.5</v>
      </c>
      <c r="C22" s="81">
        <v>0</v>
      </c>
      <c r="D22" s="47">
        <v>51.86</v>
      </c>
      <c r="E22" s="48">
        <v>0</v>
      </c>
      <c r="F22" s="49">
        <v>56</v>
      </c>
      <c r="G22" s="90">
        <v>0</v>
      </c>
      <c r="H22" s="49">
        <v>0</v>
      </c>
      <c r="I22" s="50">
        <v>0</v>
      </c>
      <c r="J22" s="91" t="s">
        <v>18</v>
      </c>
      <c r="K22" s="54" t="s">
        <v>18</v>
      </c>
      <c r="L22" s="92" t="s">
        <v>18</v>
      </c>
      <c r="M22" s="56" t="s">
        <v>18</v>
      </c>
      <c r="O22" s="14"/>
      <c r="P22" s="51"/>
      <c r="Q22" s="51"/>
    </row>
    <row r="23" spans="1:19" x14ac:dyDescent="0.25">
      <c r="A23" s="52" t="s">
        <v>23</v>
      </c>
      <c r="B23" s="47">
        <v>130.6</v>
      </c>
      <c r="C23" s="81">
        <v>454.72</v>
      </c>
      <c r="D23" s="47">
        <v>106.73099999999999</v>
      </c>
      <c r="E23" s="48">
        <v>51.32</v>
      </c>
      <c r="F23" s="49">
        <v>20.132999999999999</v>
      </c>
      <c r="G23" s="90">
        <v>0</v>
      </c>
      <c r="H23" s="49">
        <v>73.52</v>
      </c>
      <c r="I23" s="50">
        <v>49.72</v>
      </c>
      <c r="J23" s="91">
        <f t="shared" si="2"/>
        <v>265.17160880147026</v>
      </c>
      <c r="K23" s="54" t="s">
        <v>18</v>
      </c>
      <c r="L23" s="92">
        <f t="shared" si="1"/>
        <v>-43.705972434915772</v>
      </c>
      <c r="M23" s="56">
        <f t="shared" si="1"/>
        <v>-89.065798733286414</v>
      </c>
      <c r="O23" s="14"/>
      <c r="P23" s="51"/>
      <c r="Q23" s="51"/>
    </row>
    <row r="24" spans="1:19" x14ac:dyDescent="0.25">
      <c r="A24" s="52" t="s">
        <v>24</v>
      </c>
      <c r="B24" s="47">
        <v>44.24</v>
      </c>
      <c r="C24" s="81">
        <v>177.68</v>
      </c>
      <c r="D24" s="47">
        <v>327.93</v>
      </c>
      <c r="E24" s="48">
        <v>931.36</v>
      </c>
      <c r="F24" s="49">
        <v>40.4</v>
      </c>
      <c r="G24" s="90">
        <v>1040.54</v>
      </c>
      <c r="H24" s="49">
        <v>186.3</v>
      </c>
      <c r="I24" s="50">
        <v>740.03599999999994</v>
      </c>
      <c r="J24" s="91">
        <f t="shared" si="2"/>
        <v>361.13861386138615</v>
      </c>
      <c r="K24" s="54">
        <f t="shared" si="2"/>
        <v>-28.879620197205298</v>
      </c>
      <c r="L24" s="92">
        <f t="shared" ref="L24:M36" si="3">+((H24*100/B24)-100)</f>
        <v>321.11211573236886</v>
      </c>
      <c r="M24" s="56">
        <f t="shared" si="3"/>
        <v>316.49932462854565</v>
      </c>
      <c r="O24" s="14"/>
      <c r="P24" s="51"/>
      <c r="Q24" s="51"/>
    </row>
    <row r="25" spans="1:19" x14ac:dyDescent="0.25">
      <c r="A25" s="52" t="s">
        <v>25</v>
      </c>
      <c r="B25" s="47">
        <v>186.78100000000001</v>
      </c>
      <c r="C25" s="81">
        <v>91.921999999999997</v>
      </c>
      <c r="D25" s="47">
        <v>139.36500000000001</v>
      </c>
      <c r="E25" s="48">
        <v>4.92</v>
      </c>
      <c r="F25" s="49">
        <v>41</v>
      </c>
      <c r="G25" s="90">
        <v>20.05</v>
      </c>
      <c r="H25" s="49">
        <v>27.28</v>
      </c>
      <c r="I25" s="50">
        <v>26.76</v>
      </c>
      <c r="J25" s="92">
        <f t="shared" si="2"/>
        <v>-33.463414634146346</v>
      </c>
      <c r="K25" s="54">
        <f t="shared" si="2"/>
        <v>33.466334164588517</v>
      </c>
      <c r="L25" s="92">
        <f t="shared" si="3"/>
        <v>-85.394660056429728</v>
      </c>
      <c r="M25" s="56">
        <f t="shared" si="3"/>
        <v>-70.888361872021932</v>
      </c>
      <c r="O25" s="14"/>
      <c r="P25" s="51"/>
      <c r="Q25" s="51"/>
    </row>
    <row r="26" spans="1:19" x14ac:dyDescent="0.25">
      <c r="A26" s="52" t="s">
        <v>26</v>
      </c>
      <c r="B26" s="47">
        <v>1174.5</v>
      </c>
      <c r="C26" s="81">
        <v>0</v>
      </c>
      <c r="D26" s="47">
        <v>402.72699999999998</v>
      </c>
      <c r="E26" s="48">
        <v>0</v>
      </c>
      <c r="F26" s="49">
        <v>542.34</v>
      </c>
      <c r="G26" s="90">
        <v>55.38</v>
      </c>
      <c r="H26" s="49">
        <v>94.962999999999994</v>
      </c>
      <c r="I26" s="50">
        <v>11.34</v>
      </c>
      <c r="J26" s="92">
        <f t="shared" si="2"/>
        <v>-82.490135339454952</v>
      </c>
      <c r="K26" s="54">
        <f t="shared" si="2"/>
        <v>-79.523293607800653</v>
      </c>
      <c r="L26" s="92">
        <f t="shared" si="3"/>
        <v>-91.914601958280116</v>
      </c>
      <c r="M26" s="56" t="s">
        <v>18</v>
      </c>
      <c r="O26" s="14"/>
      <c r="P26" s="51"/>
      <c r="Q26" s="51"/>
    </row>
    <row r="27" spans="1:19" x14ac:dyDescent="0.25">
      <c r="A27" s="52" t="s">
        <v>27</v>
      </c>
      <c r="B27" s="47">
        <v>51.82</v>
      </c>
      <c r="C27" s="48">
        <v>1489.82</v>
      </c>
      <c r="D27" s="47">
        <v>492.04</v>
      </c>
      <c r="E27" s="48">
        <v>1589.79</v>
      </c>
      <c r="F27" s="49">
        <v>1028.01</v>
      </c>
      <c r="G27" s="90">
        <v>4231.09</v>
      </c>
      <c r="H27" s="49">
        <v>735.45900000000006</v>
      </c>
      <c r="I27" s="50">
        <v>47.242000000000004</v>
      </c>
      <c r="J27" s="92">
        <f t="shared" si="2"/>
        <v>-28.457991653777682</v>
      </c>
      <c r="K27" s="54">
        <f t="shared" si="2"/>
        <v>-98.883455563460004</v>
      </c>
      <c r="L27" s="92">
        <f t="shared" si="3"/>
        <v>1319.257043612505</v>
      </c>
      <c r="M27" s="56">
        <f t="shared" si="3"/>
        <v>-96.829012900887349</v>
      </c>
      <c r="O27" s="14"/>
      <c r="P27" s="51"/>
      <c r="Q27" s="51"/>
    </row>
    <row r="28" spans="1:19" x14ac:dyDescent="0.25">
      <c r="A28" s="93" t="s">
        <v>28</v>
      </c>
      <c r="B28" s="47">
        <v>0</v>
      </c>
      <c r="C28" s="48">
        <v>4.5</v>
      </c>
      <c r="D28" s="47">
        <v>0</v>
      </c>
      <c r="E28" s="48">
        <v>2</v>
      </c>
      <c r="F28" s="49">
        <v>0</v>
      </c>
      <c r="G28" s="90">
        <v>4</v>
      </c>
      <c r="H28" s="49">
        <v>0</v>
      </c>
      <c r="I28" s="50">
        <v>0</v>
      </c>
      <c r="J28" s="92" t="s">
        <v>18</v>
      </c>
      <c r="K28" s="54" t="s">
        <v>18</v>
      </c>
      <c r="L28" s="92" t="s">
        <v>18</v>
      </c>
      <c r="M28" s="56" t="s">
        <v>18</v>
      </c>
      <c r="O28" s="14"/>
      <c r="P28" s="51"/>
      <c r="Q28" s="51"/>
    </row>
    <row r="29" spans="1:19" s="1" customFormat="1" x14ac:dyDescent="0.25">
      <c r="A29" s="94" t="s">
        <v>29</v>
      </c>
      <c r="B29" s="95">
        <v>12049.207999999999</v>
      </c>
      <c r="C29" s="96">
        <v>24431.937000000002</v>
      </c>
      <c r="D29" s="97">
        <v>12920.914000000001</v>
      </c>
      <c r="E29" s="98">
        <v>42694.781000000003</v>
      </c>
      <c r="F29" s="99">
        <v>10355.900000000001</v>
      </c>
      <c r="G29" s="99">
        <v>13322.311</v>
      </c>
      <c r="H29" s="99">
        <v>11341.957999999999</v>
      </c>
      <c r="I29" s="99">
        <v>29211.191999999999</v>
      </c>
      <c r="J29" s="99">
        <f>+((H29*100/F29)-100)</f>
        <v>9.5217026043124804</v>
      </c>
      <c r="K29" s="99">
        <f>+((I29*100/G29)-100)</f>
        <v>119.26520106008633</v>
      </c>
      <c r="L29" s="99">
        <f>+((H29*100/B29)-100)</f>
        <v>-5.8696803972510168</v>
      </c>
      <c r="M29" s="97">
        <f>+((I29*100/C29)-100)</f>
        <v>19.561506727853768</v>
      </c>
    </row>
    <row r="30" spans="1:19" s="1" customFormat="1" x14ac:dyDescent="0.25">
      <c r="A30" s="100" t="s">
        <v>30</v>
      </c>
      <c r="B30" s="101"/>
      <c r="C30" s="101"/>
      <c r="D30" s="101"/>
      <c r="E30" s="101"/>
      <c r="F30" s="101"/>
      <c r="G30" s="101"/>
      <c r="H30" s="101"/>
      <c r="I30" s="101"/>
      <c r="J30" s="100"/>
      <c r="K30" s="100"/>
      <c r="L30" s="100"/>
      <c r="M30" s="100"/>
    </row>
    <row r="31" spans="1:19" s="1" customFormat="1" ht="15" customHeight="1" x14ac:dyDescent="0.25">
      <c r="A31" s="102" t="s">
        <v>31</v>
      </c>
      <c r="B31" s="102"/>
      <c r="C31" s="102"/>
      <c r="D31" s="102"/>
      <c r="E31" s="102"/>
      <c r="F31" s="103"/>
      <c r="G31" s="103"/>
      <c r="H31" s="103"/>
      <c r="I31" s="103"/>
      <c r="K31" s="51"/>
      <c r="L31" s="51"/>
      <c r="M31" s="51"/>
    </row>
    <row r="32" spans="1:19" s="1" customFormat="1" x14ac:dyDescent="0.25">
      <c r="A32" s="102" t="s">
        <v>32</v>
      </c>
      <c r="B32" s="102"/>
      <c r="C32" s="102"/>
      <c r="D32" s="102"/>
      <c r="E32" s="102"/>
      <c r="F32" s="104"/>
      <c r="J32" s="105"/>
      <c r="K32" s="51"/>
      <c r="L32" s="51"/>
      <c r="M32" s="51"/>
    </row>
    <row r="33" spans="1:13" s="1" customFormat="1" ht="15" customHeight="1" x14ac:dyDescent="0.25">
      <c r="A33" s="106" t="s">
        <v>33</v>
      </c>
      <c r="B33" s="107"/>
      <c r="C33" s="107"/>
      <c r="D33" s="107"/>
      <c r="E33" s="107"/>
      <c r="F33" s="107"/>
      <c r="G33" s="107"/>
      <c r="H33" s="107"/>
      <c r="I33" s="107"/>
      <c r="J33" s="108"/>
      <c r="K33" s="105" t="s">
        <v>34</v>
      </c>
      <c r="L33" s="100"/>
      <c r="M33" s="100"/>
    </row>
    <row r="34" spans="1:13" s="1" customFormat="1" x14ac:dyDescent="0.25">
      <c r="B34" s="51"/>
      <c r="C34" s="51"/>
    </row>
    <row r="35" spans="1:13" s="1" customFormat="1" x14ac:dyDescent="0.25">
      <c r="J35" s="105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2022-06-08T07:19:15Z</dcterms:created>
  <dcterms:modified xsi:type="dcterms:W3CDTF">2022-06-08T07:19:59Z</dcterms:modified>
</cp:coreProperties>
</file>