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8_{B37CBFB0-8C4D-4F7F-9C28-EC35E2C5F9B7}" xr6:coauthVersionLast="47" xr6:coauthVersionMax="47" xr10:uidLastSave="{00000000-0000-0000-0000-000000000000}"/>
  <bookViews>
    <workbookView xWindow="-120" yWindow="-120" windowWidth="29040" windowHeight="17640" xr2:uid="{DE2C00F0-B39F-4E08-947A-FFB5D32B5469}"/>
  </bookViews>
  <sheets>
    <sheet name="13_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8" i="1"/>
  <c r="K28" i="1"/>
  <c r="L27" i="1"/>
  <c r="J27" i="1"/>
  <c r="M26" i="1"/>
  <c r="L26" i="1"/>
  <c r="K26" i="1"/>
  <c r="J26" i="1"/>
  <c r="L25" i="1"/>
  <c r="J25" i="1"/>
  <c r="M24" i="1"/>
  <c r="K24" i="1"/>
  <c r="M23" i="1"/>
  <c r="K23" i="1"/>
  <c r="K22" i="1"/>
  <c r="M20" i="1"/>
  <c r="L20" i="1"/>
  <c r="K20" i="1"/>
  <c r="J20" i="1"/>
  <c r="M19" i="1"/>
  <c r="L19" i="1"/>
  <c r="K19" i="1"/>
  <c r="J19" i="1"/>
  <c r="M18" i="1"/>
  <c r="M17" i="1"/>
  <c r="L17" i="1"/>
  <c r="K17" i="1"/>
  <c r="J17" i="1"/>
  <c r="L16" i="1"/>
  <c r="J16" i="1"/>
  <c r="L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<sst xmlns="http://schemas.openxmlformats.org/spreadsheetml/2006/main" count="76" uniqueCount="35">
  <si>
    <t xml:space="preserve">Grūdų  ir aliejinių augalų sėklų  supirkimo kiekių suvestinė ataskaita (2022 m. 13– 15 sav.) pagal GS-1*, t </t>
  </si>
  <si>
    <t xml:space="preserve">                      Data
Grūdai</t>
  </si>
  <si>
    <t>Pokytis, %</t>
  </si>
  <si>
    <t>15  sav.  (04 12– 18)</t>
  </si>
  <si>
    <t>13  sav.  (03 28– 04 03)</t>
  </si>
  <si>
    <t>14  sav.  (04 04– 10)</t>
  </si>
  <si>
    <t>15  sav.  (04 11– 17)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</si>
  <si>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</si>
  <si>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</si>
  <si>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</si>
  <si>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</si>
  <si>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</si>
  <si>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</si>
  <si>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</si>
  <si>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</si>
  <si>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</si>
  <si>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</si>
  <si>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</si>
  <si>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</si>
  <si>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</si>
  <si>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</si>
  <si>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</si>
  <si>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</si>
  <si>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</si>
  <si>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</si>
  <si>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</si>
  <si>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</si>
  <si>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</si>
  <si>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</si>
  <si>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</si>
  <si>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</si>
  <si>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2022 m. 15 savaitę su   14 savaite</t>
  </si>
  <si>
    <t>*** lyginant 2022 m. 15 savaitę su 2021 m. 15 savaite</t>
  </si>
  <si>
    <t>Pastaba: grūdų bei aliejinių augalų sėklų 13 ir 14 savaičių supirkimo kiekiai patikslinti  2022-04-21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</si>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</sst>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8" fillId="0" borderId="41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8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8" fillId="0" borderId="6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4" fontId="8" fillId="0" borderId="65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6" xfId="0" applyNumberFormat="1" applyFont="1" applyFill="1" applyBorder="1" applyAlignment="1">
      <alignment vertical="center"/>
    </xf>
    <xf numFmtId="4" fontId="5" fillId="3" borderId="55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6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63F4749-314B-4619-B03A-494E935F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6DBA0D1-716D-47D7-A0BB-27A73EFA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375A2B7-0282-4D6E-B995-E68100D5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330C057-72BA-42D7-B911-D526ED6F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172038F-CC70-4ED1-AE70-13F9B220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8621101-70DD-4F7C-B0A6-078F40BE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FC6BAE9-9B7C-4B29-BE67-28DC763D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3FEB372-65C2-4BE3-B008-0FBBEF6A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41148B8-C8A4-498C-A9BD-F9B26024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ACB0B93-36C5-4242-A727-F340FECA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AE67F65-A3F2-4786-911A-D4D53530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E973E22-7A08-479F-A703-17276A0C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A568A8B-3DD4-44D9-A072-99A8F0F2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B71BABC-18F6-4F02-9777-FF087A66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EEE4466-06E2-4DB2-9BD9-44922DE7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D5A924A-0C64-4D3D-87DD-B4DD215B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1F0D2CDA-A300-4ADF-8277-B05AA6A1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CF688F8-B771-4F3A-911B-A9B5852C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4CB1959-7947-4F16-B8BD-6CEC239D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5E8B5BEF-F031-4383-95DB-0789B5A62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1F304B56-A8FD-4540-9C22-85BF5F64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DAC999B-6968-4AC5-AD53-D73EF01A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D877C94C-6B2B-4C8F-8592-1888A419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34EAA83F-443F-442C-9F12-487FEFFB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E978B926-C2DF-497F-9FE4-CACD1F77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F24D76BC-0B78-417B-9455-568CDE6C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D44C727-639E-41F1-99BC-BEA935AD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EE28C78D-32FD-4261-829C-013D8D55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09D8DB8A-ADF3-4C55-855E-C06D2A03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DD2CB860-706B-4E2B-96D9-F4A583B8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B07D6F5E-70DD-4DDD-BB80-8BF8ABC5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6883850C-326B-4051-9BFF-9DB41DF2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23589270-967E-4F48-A5B5-80545244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DC7F6705-DE37-4EBC-A753-59C5AA70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70F5C080-1635-4F7C-ABC3-92FA7905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E56075B-8049-4FFC-A644-3AB1F3A0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D4171278-B9F1-441F-9866-57E76D1D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817AB312-63A5-4C65-BC91-7B8C9539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81DE5CB7-F675-4A8B-8D8C-662A6FEE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8660671-0905-4624-9AFA-61E58644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2BF38EF-4E0A-48B2-8888-EDF960ED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F2E89C1-18C1-426C-ABA2-9A41A585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0428CA4-64C5-4485-A71F-7412F5B8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4EAD50F-1B64-4B6C-BF84-22D5B6C2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95FBD75-FD4B-4424-A998-C4BBB722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B528742-4CA2-43A5-8C70-1C14145E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563C3C0-E322-4EF1-867C-1DA0A24F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00BC4C5A-6537-4006-B54E-352AE2D8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469ED28-9FD8-40CE-BD7E-0C5CA543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6E492EC-57DE-4C63-8658-ACD3C2F3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48C9BC4-9B7B-497A-9AD4-D806DCB0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60ECBB8-D649-4AE4-B93E-2123437B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FE9E3C0-8140-4DAE-BA3B-8E019806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8D05D512-32CB-4ECF-B3D2-FE5F31A9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DCD7D7FC-E9E9-41E7-A5E0-917655FD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36D2998-09A7-4603-AFA4-7E6A58A5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A9169EEA-4268-41DD-A97E-8F4FD5EF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53F392D-E871-4111-B67E-C5988C38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FA169CB-C2F0-43F6-B122-B8081575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31AC3E70-823D-4DBB-95B5-3FBEF9BE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5E4830C-8578-4CD7-8359-66927CF6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80F2CC6-0E46-4A3D-A2E2-024F4DC2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D28D5A6-27A3-40C3-89C2-6036C32F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14E11B1-8776-4165-B841-89A15044F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384B82A5-9355-42D9-8EED-B5F40F53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2F4659F4-5A10-4045-8013-82929CAB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7D8C6310-A1CD-4490-A90E-C311C6FF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4A069AA6-0928-4C60-A1AB-639E646C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2248C501-CD17-4E3A-A620-C3DEE0EC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7CC784A3-70AB-453C-9E8D-06AF9C61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38F48611-D071-451B-BD03-F91BB396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3D6A56BD-AA4A-4EAA-92F5-229EBB0B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EDAD5067-6D3E-4817-AD0E-4FAAAECA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B3261352-8004-49E4-BAEC-C087288A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76315A5F-7BF8-4490-8B1F-22FA8CF1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6114800F-4B92-485F-BBEE-1E8FECDA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8D1F25E5-EC3C-4E4E-A532-A55FDE6D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87FCCCA-E2E1-4537-894F-D0549712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FF21F8B6-173B-4333-A7C5-3A299F6E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2CC611F-0E04-4478-B7A2-C83AAA83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41BD17C-313C-4D01-A827-82D908C0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FCFAA932-5846-4C7F-ACAE-C458CD95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04F83CDE-D623-4A78-B8A0-B4FF8E0E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AE7FA66-B7EA-4F62-8768-3325F958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8722778E-F4AB-41B4-B475-6AE20ABD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FF5E9A6E-0834-4FD9-979F-47E0BB64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ADD6DC4-D417-4A00-A288-2406A8BD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328A311-8B61-43BE-BE41-41423040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851DD801-981C-4C98-9A36-1CD1981D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F57532E-2D58-45F9-9FFC-975FC0A3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CFB69DD-8D4D-4B97-99EE-72312B05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E9543AD-A4EB-4BBE-B416-78C808EB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CD05C68-A73A-4FA4-AFFD-7C76B722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58BB8CBA-0ABD-4677-9E24-670C555F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2B9832D-F7E8-429C-8D66-581CB62E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7E26289-A631-447D-BAB7-BE42B4F2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C769D4C4-158F-4D67-82C2-DD7B23A2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71F5F26-952E-4D0F-9CA1-A0ED5C0B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5E5B8A0-116B-42AA-927D-0E9A328E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3B6AFCE-441B-4C49-A57E-0BE1E6F7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00B30D9-DBAF-4AFD-A03D-8AB5A00A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B8EA2A4B-20D5-4B9C-96F7-A774D233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CAF6B8A-424A-43C0-8483-1BF59186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BC22700B-3524-4D94-8E69-8A521B2C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C12C9D2-A2F4-457D-827E-987AF49A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7405C39-F4DD-41A5-9796-368F07E2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6CF1B68-D2FC-4444-A864-4F3F6690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E5D73808-1867-4AAF-A4D1-E3B5BEBA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27563E31-0757-43B4-856C-020E6DBB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7A3E311B-2EBD-4F18-AFA8-11976B90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5EA0EE5-7EF4-423B-9D18-CCA190A1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351BA11A-D258-40FF-8BC6-3E376FEB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23B4154-B7A9-4CB4-9EBA-EA3AD3D4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3CEBD8D1-12AB-4FBD-AD65-21138384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A57806D-E087-4FAA-9C96-5452DA3D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FAB6D510-9B1F-4A1C-B4A5-2CF48BFD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28EB7B1E-D094-4B48-A7B5-017AC9DA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DCCECF1B-3855-4449-B307-EBC6F13B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19B3AD02-127E-4AC4-BC53-05E27E19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8758FE03-7D2A-4891-B8B2-2EE42088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994F3DF-557B-4739-9E9C-F152D8BC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4AD60DCF-C45F-4C11-9801-9E334742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084E7A75-BE2B-4AB8-A6A9-008D72E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A8472368-F7B2-41B2-A82A-7A3FD3D3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7415D647-9F87-4077-BE77-399B9FF6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EC111B44-A1E5-4235-8330-BE317FE4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999CC7FA-E6F1-4477-977F-0B487D12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12F20A69-8795-46DC-9A7B-E22F8304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D492B6A-DC66-4FB7-8424-3EA9C9B3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C5037BC9-F52C-4A86-BC51-27B4338C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94B17CB-AD41-4CE6-9A61-D906A490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6DDAFC6C-8454-4508-943B-25465D67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8C3D3F34-1A4F-4EB4-9A34-4C4BEA0E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A057533B-1BB7-414F-903D-D10A27FD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C1CFF616-D79A-406D-B122-FD2ECE4E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59C17AA6-5630-4F5A-8025-595FC99C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31F0802C-69E5-40A9-BBB6-F41AE587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BC7FDF66-7BA4-49BB-B7B4-8FAB2538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976DC962-6EF0-487F-A1FF-2F42A80F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E2884EE3-8B2B-4F7F-88CF-73B4EE82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D47C08C7-E8C4-404F-8C3D-883AABE1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F5CF08AF-72CB-48E0-95B2-700E8960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2161B576-4FEE-4B5F-AAFB-422C8A9B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FA4E5418-C54D-434B-A6C1-C080373C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884E0B8B-7821-4ED6-AD19-736958FB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5BF40F4F-4DE0-4EFF-989E-6463F7D8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DC36361A-AC4D-4644-9E09-08151560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54350F52-87D5-46EC-BD54-C45E714C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A147AE3-81B9-4269-AE6C-FBD82AFB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E62CA33B-3AC2-4C3B-97B1-E69AA14A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6CEC7D7-7D18-41DB-8A60-1F85DB79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04C3536A-8549-4562-9E6F-1EECCC10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612B496-C277-4EBF-B504-6232C53B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7126F636-4C96-4F44-B991-9065FC16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B8054AB9-C5CE-4469-86CD-FBBBCEEA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CF6439FF-C7A4-4288-9925-DA6F8014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2A3E4173-4D0A-45E1-9022-6113A631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96591252-4C53-4F8E-8A27-7483F87A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49023327-A675-4553-9A3A-7E4270C1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2D21DF8B-2F92-4A69-9193-95E33ED7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6C78A8FF-996C-4D29-AE15-E8DB3BAF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488B0FE2-7C17-4E88-8343-B35B9C3A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18F3609-B4E2-4015-BC0A-F5275075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72358EA-C7D1-4264-9A7D-39119430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70BBA72-80E8-4DBD-9203-395AF90A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A9837395-1221-4FD7-9C85-BFA5EEBD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D2FD07E-012A-47AB-AB48-9E1C8B05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A0071662-820D-45BF-83B1-6C7CE770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CF67060-8CC0-4EBF-9ACF-CA440237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8BCB208A-A070-470D-9906-0D504802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B2DC6E3A-8AA1-45C4-AA13-22F89A51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7F9524BB-C228-4358-BEB2-BC2A3101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7DFE402F-CA5C-4A8C-BBDB-69E20289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BF62EF2-F2CF-4F14-8B07-53B637CB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9F20AC2-08BE-462C-A7A2-4C273B61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7A71D60-AA90-438A-8054-8B820497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AEA6D10-9B82-446C-91EB-CEEC2A6A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EB00C35-163E-47BC-B3D5-6231342C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FF40142B-56FB-46D8-8410-950A542C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3F38C5E5-F38C-4D15-B92A-EF841852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F03EF756-9F78-48B0-AB42-9590E9D8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68D733E7-CB06-4EE7-BF88-01965901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51D97133-3CF3-4840-8C6C-E58AEF41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2FF132C3-67F4-4B8C-8BAF-3D8B51B5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BA6AB8D-E831-4177-96AF-A6230371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6C35ECE9-97FE-49B7-B814-87A8005B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C1CA5360-81BF-467F-9B9E-78B370B8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0A99F9CA-2D06-4DC2-A8B7-F15D3482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377797B6-67EC-42EC-AD74-06BB2E0D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C978CD5A-EC27-4E64-89C0-94C2DDA9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2CEE87C-A760-41E1-9546-373051F0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ED853E59-B445-4621-BAB4-27EA2038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E692650-5DC7-43A5-9E9C-C3E1B87D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876A469E-98C3-4E43-BCAE-5133426C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257B36B9-FE0F-4A69-ABA6-9CD75B8C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B61C2FA1-7096-49CB-A0FB-5AB54D51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A71D878-449A-4EAE-9767-C2F628BC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23FAD31F-AA9A-4F05-82CB-95BEFBDF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FCD61D18-F301-45F9-872A-EBF23607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DAC708AB-8212-4B28-A409-768679AE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7443694F-F50A-4D4B-93E2-34C70C6C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3EDB4CB8-7D1A-4099-9D46-1AC74A84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6AB471F3-7EA2-4C77-8519-2EBE6417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E0330C64-B129-4F14-8776-5BF515D9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6BA7ACE8-67DF-4499-BE9E-8DDC4D22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3CE762ED-810B-4A0A-AD03-93E3C2F0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48F2B385-C34B-4552-B10F-A6CAF8D0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85DE04F7-C729-47E0-A011-8CC12765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35DFF1AF-211C-4EF5-9319-FEB5CAE5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0A23E2D2-5E2B-4ADD-A472-F35DC42C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5DC2A1B0-E59C-49F5-86B6-740749EB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A9134097-B363-4B20-8029-AB345C89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AF305176-038F-4343-A73D-60920033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80B7B8A9-C3C7-4613-86B0-FC2D677E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17305F7-FFF0-4CBF-841D-F38ACBB1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58D07785-8F83-431F-881F-7F6EEA7F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B73C129-2321-4072-B35C-C81F03D1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FF07A56-2BFB-4C44-AC40-39317CC2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7852807-72F1-419C-9252-286D0352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AEC41933-4F2E-46CE-9D3D-3A67C282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A7E885B-0140-4E95-861B-331ADDD9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57C83D8-BF48-455B-BEB9-CE6FECEB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BC972420-47C5-4FC3-AEF0-1CFFCA1F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B5BE5080-8E4C-4454-95C1-B72980A6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D703196-5838-4897-9C59-CA2B286B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827E25B4-A48A-4D78-8F35-3CC94AF6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8D2C6845-035A-42D4-B26B-A7F0BF4A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5879CE21-3712-49F6-940A-0BB91D22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F2B182CB-381A-4FE9-96E4-74638AAC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C5300C4C-40C5-4BF3-9A7A-FF02486A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D0F1438-4500-4666-A41D-2854342C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29F57A90-5F29-4660-989F-57B0945F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D738ED7-4D42-42EA-91C9-1C51B018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72AE84B4-3645-4B8F-871A-2EE34C33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54D1434-064E-4609-BD13-EFAF245E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05A55E0A-8AEF-4C52-877D-75A440DD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6A80CC9-39E0-4265-A6B0-495136F0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90B2D10E-523B-4606-9BDE-DCFCE876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D95BE8C-63D3-4AC6-8D97-E661A2AD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AD12F432-1D6D-4F4E-9DD1-D946FBDA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59D1699-AF01-4028-A6A7-C826B963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69336162-FC82-4770-B6E4-39DBCAE4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744DC56-C28C-443B-8256-CE1426C8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76763B56-981C-4F77-92B9-13B3708E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D4CFCCF2-A469-4A21-B328-B5EB66FD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F0C76767-BFA9-4FD5-8C33-1CCE4E6B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ACD03B24-A1E5-4297-BD91-0CA8F9BE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F74455B6-2330-4044-9A32-091BB2D4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AC385D27-BAFE-47E2-930E-0B47A9B5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7DCFBA31-A939-41B3-8A4E-ECD8BAF5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BD259213-9A72-4E2C-819C-5DC97085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55BC4186-E6B6-4ECF-8C22-84F336B8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6425AF6-A085-48D9-943E-6F72406B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51A6B62A-0CFF-4E2F-AE07-3F50BC11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950D5B3-9325-4FDE-A8BF-59988FD1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355F378F-A3D0-43FA-A3FB-2D3D3CC7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FFCD80C-1726-4A3E-B410-DB26E9AE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D8EA7537-D30F-419B-8934-EE5B01F4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BC3628A3-76D2-4E8C-9D6F-13A0C54E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8847FEC0-27C2-4453-B359-39CD9715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0BE84CAE-C587-41B5-B06A-06747D1D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E343CF9B-603C-4218-9399-BF20ECFF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32355E88-AE34-4178-AB49-D1B61F12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65749BD5-B6DE-43CF-B9B1-16D81DBF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1FD5E1A9-A974-4B83-9E3A-36CD7341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E9D915C6-93E8-4EEC-A5E8-CCAF6470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422D23BE-07AA-4742-A7C4-8793FCC6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F86851CD-A07E-4617-A7CC-97A7F844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81A6782-CEAD-46DA-AB5B-4650CA03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3C109B62-32AB-4570-BB34-33D011BB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1F30C223-971A-4A2B-8D11-C8E597F8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76F5A27B-9D88-41AE-B203-8AD410DE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E2983373-E99E-4977-BDCB-EC113B3D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A03F9696-33DA-4F4C-88CA-A0FBD272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1807C192-634F-4FC3-9964-D82B9B39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E0FA702C-9C73-4960-9D7A-32F1772D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4895464E-A8C1-47AB-A60F-669D64FF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B84A162-59D6-44A7-B3EB-CE15B4E1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B38E682D-A963-4EF8-9C8F-60B2F994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EB81432B-4A28-499A-AAA0-76B12486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5CEC95A4-5C94-4C01-A807-7D122C1B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DE3E51AD-871F-4393-BFD9-481FD384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F3E9C41-A169-48C6-A2CD-0C20A7A9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D466E373-9240-460C-983B-F418A918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B133391C-6669-4FC5-BCCA-B96DADD4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A5A1EC27-9D1F-42A2-8023-B24BB416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99DA4E4-8239-4F24-9F53-4D734D60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1F778E2-467B-4360-80A0-376465F2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00052ECB-4621-4C74-9FD5-C9AD0516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871E977B-4447-4344-B726-224A6DF3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C3A6807-84D5-488F-8361-E0F6023F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58860A80-5FC7-4CCF-8C52-A2EF3947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EA0818FA-FA25-401F-9415-82EE8B20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F3E86A6-875D-4A98-ACC5-0B16D44B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E97D22F4-7B91-4176-AC90-67E9CB4C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6D709800-BC44-48B3-8C7D-35D273B3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1415F4B-1370-451F-A00D-2C799FCD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39E0290F-9ECC-4268-8567-E3F8EBCC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86D022EF-4AC9-4DAC-8006-03AF328B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27680A8-443C-4208-8BF0-19364F5E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469333E-8944-4098-8263-DA9FE3D3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840175A8-AFC6-48C3-943B-BD350157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1FFDC49-A2CE-412E-85E1-55F1DD75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E7A629C5-6B3D-4AAC-9DCF-C31BFB62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BC382D1-7C32-489B-9A90-7579752F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91D6713A-1F40-4A15-B020-288BEC1C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DDA877C7-04DB-4A06-9E21-8518ACB8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42C594AC-04BB-4FFF-AED9-80879B3E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0BF0CDF3-789E-421F-80BE-0D074750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CA90A2E1-E906-46A2-B9C7-35727A65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6F99B84-DE30-45C9-8264-F9AE2896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784E059E-0FC9-4AC7-8AF0-80B80321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E8DC4484-E734-4A3B-A026-E3247806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CDF48CDC-5090-441B-AB08-5546075A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B01E3A68-1E2E-495F-B5B1-C0DC9D49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056BC027-B3A2-46AB-899D-5A9301A9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5B82E245-D1D2-46F5-85D2-DE8778A8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37317AC-2250-463B-937F-73F7C1E2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BF222286-10A7-41C4-96E6-9D2B9CA2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424BF59A-D46B-47C0-ABFC-D9980027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478D9B0-888D-4971-BE2B-C424D6EF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590206EE-D9D6-46A4-9B97-F128D110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9A15036A-603A-46F0-9CF8-BD1EB85A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38B6471F-47AA-4F59-843C-CD1CEF31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FEE8AF3E-198B-4A35-8270-6C33F440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C239715A-30BD-49F3-AC28-018C3EF9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92EE7AFA-427D-4D7E-A0A0-4B4D7F2C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AD8DED79-172D-49DA-A2FD-E35E9018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F3608784-DA92-4E8D-A3A5-6640AE1B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CCACCB1E-E2BA-4A15-AEE8-094A79BD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92FCC2B4-4FA2-47FE-88DF-5A9D9EAB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8AE288D-C7E3-4A3E-B4A8-15DCD9FA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0538A3D9-1F6C-42CA-8134-AED38111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0022F99B-BFFD-40B7-8259-21D26FC0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249A731F-AC12-4530-80A5-7426C252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09FA0171-6114-4512-9359-3C4E231B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C7BFA1BB-F744-4CB1-81F2-7164035F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7FA7435F-735A-45AE-A41E-3FEFBBE6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34D0A152-B380-4348-B4CC-99A8A4F0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A37253E2-1FDA-45D8-8E75-421704DF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1E0E2FB1-F583-4AC2-8404-6506186A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D2C4CD5F-119D-4D20-8A4A-C9D76AD7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B874E2FB-BDF6-4379-A680-0500D235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3C03264B-C054-4A45-A27D-FD20FC38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C7616537-548E-47DA-979F-432D13B4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4B0FE17D-1458-4F0F-9CA8-1E160966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CD1425D2-DC43-41CF-8D3B-3524F0AA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61352D79-3440-407B-8C76-9CEC66E2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AE7B-636D-4106-898D-D9B44E3CED82}">
  <dimension ref="A1:V56"/>
  <sheetViews>
    <sheetView showGridLines="0" tabSelected="1" workbookViewId="0">
      <selection activeCell="P39" sqref="P39"/>
    </sheetView>
  </sheetViews>
  <sheetFormatPr defaultRowHeight="15" x14ac:dyDescent="0.25"/>
  <cols>
    <col min="1" max="1" width="14.28515625" customWidth="1"/>
    <col min="2" max="2" width="9.28515625" bestFit="1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11846.921</v>
      </c>
      <c r="C8" s="27">
        <v>14593.967000000001</v>
      </c>
      <c r="D8" s="26">
        <v>33093.807000000001</v>
      </c>
      <c r="E8" s="27">
        <v>36848.366000000002</v>
      </c>
      <c r="F8" s="28">
        <v>12859.894</v>
      </c>
      <c r="G8" s="29">
        <v>7427.4189999999999</v>
      </c>
      <c r="H8" s="28">
        <v>21277.646999999997</v>
      </c>
      <c r="I8" s="29">
        <v>37186.380000000005</v>
      </c>
      <c r="J8" s="28">
        <f t="shared" ref="J8:K23" si="0">+((H8*100/F8)-100)</f>
        <v>65.457405791991732</v>
      </c>
      <c r="K8" s="30">
        <f t="shared" si="0"/>
        <v>400.66355486340552</v>
      </c>
      <c r="L8" s="28">
        <f t="shared" ref="L8:M23" si="1">+((H8*100/B8)-100)</f>
        <v>79.60486948465342</v>
      </c>
      <c r="M8" s="31">
        <f t="shared" si="1"/>
        <v>154.80652381905483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2623.8440000000001</v>
      </c>
      <c r="C9" s="36">
        <v>1953.95</v>
      </c>
      <c r="D9" s="35">
        <v>3718.2829999999999</v>
      </c>
      <c r="E9" s="36">
        <v>5422.0609999999997</v>
      </c>
      <c r="F9" s="37">
        <v>1144.287</v>
      </c>
      <c r="G9" s="38">
        <v>58.760000000000005</v>
      </c>
      <c r="H9" s="37">
        <v>3074.5790000000002</v>
      </c>
      <c r="I9" s="39">
        <v>2851.4</v>
      </c>
      <c r="J9" s="40">
        <f>+((H9*100/F9)-100)</f>
        <v>168.68949835137516</v>
      </c>
      <c r="K9" s="41">
        <f>+((I9*100/G9)-100)</f>
        <v>4752.6208304969359</v>
      </c>
      <c r="L9" s="40">
        <f>+((H9*100/B9)-100)</f>
        <v>17.178422192782804</v>
      </c>
      <c r="M9" s="42">
        <f>+((I9*100/C9)-100)</f>
        <v>45.93003915146241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2762.6030000000001</v>
      </c>
      <c r="C10" s="48">
        <v>1964.84</v>
      </c>
      <c r="D10" s="47">
        <v>16638.883000000002</v>
      </c>
      <c r="E10" s="48">
        <v>16817.304</v>
      </c>
      <c r="F10" s="49">
        <v>5374.3119999999999</v>
      </c>
      <c r="G10" s="38">
        <v>4604.84</v>
      </c>
      <c r="H10" s="49">
        <v>11581.619999999999</v>
      </c>
      <c r="I10" s="50">
        <v>19970.670000000002</v>
      </c>
      <c r="J10" s="40">
        <f>+((H10*100/F10)-100)</f>
        <v>115.49958394674519</v>
      </c>
      <c r="K10" s="41">
        <f t="shared" si="0"/>
        <v>333.68868408022865</v>
      </c>
      <c r="L10" s="40">
        <f t="shared" si="1"/>
        <v>319.22853193166009</v>
      </c>
      <c r="M10" s="42">
        <f t="shared" si="1"/>
        <v>916.40184442499151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5494.7960000000003</v>
      </c>
      <c r="C11" s="48">
        <v>9370.7139999999999</v>
      </c>
      <c r="D11" s="47">
        <v>6652.1810000000005</v>
      </c>
      <c r="E11" s="48">
        <v>8763.99</v>
      </c>
      <c r="F11" s="49">
        <v>3799.4840000000004</v>
      </c>
      <c r="G11" s="38">
        <v>497.18</v>
      </c>
      <c r="H11" s="49">
        <v>4811.3940000000002</v>
      </c>
      <c r="I11" s="50">
        <v>7433.16</v>
      </c>
      <c r="J11" s="53">
        <f t="shared" si="0"/>
        <v>26.632826983874651</v>
      </c>
      <c r="K11" s="54">
        <f t="shared" si="0"/>
        <v>1395.0641618729635</v>
      </c>
      <c r="L11" s="55">
        <f t="shared" si="1"/>
        <v>-12.437258817251816</v>
      </c>
      <c r="M11" s="56">
        <f t="shared" si="1"/>
        <v>-20.676695500470942</v>
      </c>
      <c r="O11" s="14"/>
      <c r="P11" s="51"/>
      <c r="Q11" s="51"/>
    </row>
    <row r="12" spans="1:22" x14ac:dyDescent="0.25">
      <c r="A12" s="52" t="s">
        <v>15</v>
      </c>
      <c r="B12" s="47">
        <v>326.98200000000003</v>
      </c>
      <c r="C12" s="48">
        <v>104.19499999999999</v>
      </c>
      <c r="D12" s="47">
        <v>2248.877</v>
      </c>
      <c r="E12" s="48">
        <v>384.82</v>
      </c>
      <c r="F12" s="49">
        <v>516.49800000000005</v>
      </c>
      <c r="G12" s="38">
        <v>136.81800000000001</v>
      </c>
      <c r="H12" s="49">
        <v>812.46300000000008</v>
      </c>
      <c r="I12" s="50">
        <v>526.91</v>
      </c>
      <c r="J12" s="53">
        <f t="shared" si="0"/>
        <v>57.3022548005994</v>
      </c>
      <c r="K12" s="54">
        <f t="shared" si="0"/>
        <v>285.11745530558841</v>
      </c>
      <c r="L12" s="55">
        <f t="shared" si="1"/>
        <v>148.47331045745636</v>
      </c>
      <c r="M12" s="56">
        <f t="shared" si="1"/>
        <v>405.69605067421662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638.69600000000003</v>
      </c>
      <c r="C13" s="48">
        <v>1200.268</v>
      </c>
      <c r="D13" s="47">
        <v>3835.5830000000001</v>
      </c>
      <c r="E13" s="48">
        <v>5460.1909999999998</v>
      </c>
      <c r="F13" s="49">
        <v>2025.3130000000001</v>
      </c>
      <c r="G13" s="38">
        <v>2129.8209999999999</v>
      </c>
      <c r="H13" s="49">
        <v>997.59099999999989</v>
      </c>
      <c r="I13" s="58">
        <v>6404.24</v>
      </c>
      <c r="J13" s="36">
        <f t="shared" si="0"/>
        <v>-50.743860331711694</v>
      </c>
      <c r="K13" s="59">
        <f t="shared" si="0"/>
        <v>200.69381417499409</v>
      </c>
      <c r="L13" s="36">
        <f t="shared" si="1"/>
        <v>56.191834613024014</v>
      </c>
      <c r="M13" s="60">
        <f t="shared" si="1"/>
        <v>433.56750325760584</v>
      </c>
      <c r="N13" s="32"/>
    </row>
    <row r="14" spans="1:22" s="33" customFormat="1" x14ac:dyDescent="0.25">
      <c r="A14" s="61" t="s">
        <v>17</v>
      </c>
      <c r="B14" s="62">
        <v>67.194000000000003</v>
      </c>
      <c r="C14" s="63">
        <v>0</v>
      </c>
      <c r="D14" s="62">
        <v>103.82299999999999</v>
      </c>
      <c r="E14" s="63">
        <v>0</v>
      </c>
      <c r="F14" s="64">
        <v>6.32</v>
      </c>
      <c r="G14" s="65">
        <v>0</v>
      </c>
      <c r="H14" s="64">
        <v>7.25</v>
      </c>
      <c r="I14" s="66">
        <v>0</v>
      </c>
      <c r="J14" s="67">
        <f t="shared" si="0"/>
        <v>14.715189873417714</v>
      </c>
      <c r="K14" s="68" t="s">
        <v>18</v>
      </c>
      <c r="L14" s="67">
        <f t="shared" si="1"/>
        <v>-89.21034616185969</v>
      </c>
      <c r="M14" s="69" t="s">
        <v>18</v>
      </c>
      <c r="N14" s="70"/>
      <c r="O14" s="70"/>
      <c r="P14" s="70"/>
      <c r="Q14" s="70"/>
      <c r="R14" s="70"/>
      <c r="S14" s="70"/>
    </row>
    <row r="15" spans="1:22" x14ac:dyDescent="0.25">
      <c r="A15" s="46" t="s">
        <v>13</v>
      </c>
      <c r="B15" s="71">
        <v>0</v>
      </c>
      <c r="C15" s="72">
        <v>0</v>
      </c>
      <c r="D15" s="71">
        <v>79.16</v>
      </c>
      <c r="E15" s="73">
        <v>0</v>
      </c>
      <c r="F15" s="74">
        <v>0</v>
      </c>
      <c r="G15" s="75">
        <v>0</v>
      </c>
      <c r="H15" s="74">
        <v>0</v>
      </c>
      <c r="I15" s="39">
        <v>0</v>
      </c>
      <c r="J15" s="40" t="s">
        <v>18</v>
      </c>
      <c r="K15" s="41" t="s">
        <v>18</v>
      </c>
      <c r="L15" s="76" t="s">
        <v>18</v>
      </c>
      <c r="M15" s="42" t="s">
        <v>18</v>
      </c>
      <c r="O15" s="14"/>
      <c r="P15" s="51"/>
      <c r="Q15" s="51"/>
    </row>
    <row r="16" spans="1:22" x14ac:dyDescent="0.25">
      <c r="A16" s="57" t="s">
        <v>14</v>
      </c>
      <c r="B16" s="77">
        <v>67.194000000000003</v>
      </c>
      <c r="C16" s="78">
        <v>0</v>
      </c>
      <c r="D16" s="77">
        <v>24.663</v>
      </c>
      <c r="E16" s="79">
        <v>0</v>
      </c>
      <c r="F16" s="80">
        <v>6.32</v>
      </c>
      <c r="G16" s="81">
        <v>0</v>
      </c>
      <c r="H16" s="80">
        <v>7.25</v>
      </c>
      <c r="I16" s="82">
        <v>0</v>
      </c>
      <c r="J16" s="36">
        <f t="shared" si="0"/>
        <v>14.715189873417714</v>
      </c>
      <c r="K16" s="59" t="s">
        <v>18</v>
      </c>
      <c r="L16" s="36">
        <f t="shared" si="1"/>
        <v>-89.21034616185969</v>
      </c>
      <c r="M16" s="60" t="s">
        <v>18</v>
      </c>
      <c r="O16" s="14"/>
      <c r="P16" s="51"/>
      <c r="Q16" s="51"/>
    </row>
    <row r="17" spans="1:19" s="33" customFormat="1" x14ac:dyDescent="0.25">
      <c r="A17" s="61" t="s">
        <v>19</v>
      </c>
      <c r="B17" s="26">
        <v>3066.431</v>
      </c>
      <c r="C17" s="27">
        <v>7540.49</v>
      </c>
      <c r="D17" s="26">
        <v>1791.5929999999998</v>
      </c>
      <c r="E17" s="27">
        <v>1989.173</v>
      </c>
      <c r="F17" s="28">
        <v>244.83799999999999</v>
      </c>
      <c r="G17" s="29">
        <v>1154.6210000000001</v>
      </c>
      <c r="H17" s="28">
        <v>525.07100000000003</v>
      </c>
      <c r="I17" s="39">
        <v>1061.7</v>
      </c>
      <c r="J17" s="67">
        <f t="shared" si="0"/>
        <v>114.4564977658697</v>
      </c>
      <c r="K17" s="68">
        <f t="shared" si="0"/>
        <v>-8.0477490016204456</v>
      </c>
      <c r="L17" s="67">
        <f t="shared" si="1"/>
        <v>-82.876803684804912</v>
      </c>
      <c r="M17" s="69">
        <f t="shared" si="1"/>
        <v>-85.92001315564373</v>
      </c>
      <c r="N17" s="70"/>
      <c r="O17" s="70"/>
      <c r="P17" s="70"/>
      <c r="Q17" s="70"/>
      <c r="R17" s="70"/>
      <c r="S17" s="70"/>
    </row>
    <row r="18" spans="1:19" x14ac:dyDescent="0.25">
      <c r="A18" s="46" t="s">
        <v>13</v>
      </c>
      <c r="B18" s="35">
        <v>272.88400000000001</v>
      </c>
      <c r="C18" s="36">
        <v>52.04</v>
      </c>
      <c r="D18" s="35">
        <v>534.74</v>
      </c>
      <c r="E18" s="36">
        <v>0</v>
      </c>
      <c r="F18" s="37">
        <v>0</v>
      </c>
      <c r="G18" s="38">
        <v>0</v>
      </c>
      <c r="H18" s="37">
        <v>0</v>
      </c>
      <c r="I18" s="39">
        <v>25.88</v>
      </c>
      <c r="J18" s="40" t="s">
        <v>18</v>
      </c>
      <c r="K18" s="41" t="s">
        <v>18</v>
      </c>
      <c r="L18" s="40" t="s">
        <v>18</v>
      </c>
      <c r="M18" s="42">
        <f t="shared" si="1"/>
        <v>-50.269023827824746</v>
      </c>
      <c r="O18" s="14"/>
      <c r="P18" s="51"/>
      <c r="Q18" s="51"/>
    </row>
    <row r="19" spans="1:19" x14ac:dyDescent="0.25">
      <c r="A19" s="52" t="s">
        <v>14</v>
      </c>
      <c r="B19" s="47">
        <v>1151.5509999999999</v>
      </c>
      <c r="C19" s="83">
        <v>1370.31</v>
      </c>
      <c r="D19" s="47">
        <v>536.01</v>
      </c>
      <c r="E19" s="48">
        <v>1251.873</v>
      </c>
      <c r="F19" s="49">
        <v>77.007000000000005</v>
      </c>
      <c r="G19" s="38">
        <v>332.58100000000002</v>
      </c>
      <c r="H19" s="49">
        <v>98.551000000000002</v>
      </c>
      <c r="I19" s="50">
        <v>517.28</v>
      </c>
      <c r="J19" s="53">
        <f t="shared" si="0"/>
        <v>27.976677444907608</v>
      </c>
      <c r="K19" s="54">
        <f t="shared" si="0"/>
        <v>55.53504259112816</v>
      </c>
      <c r="L19" s="55">
        <f t="shared" si="1"/>
        <v>-91.44189011168416</v>
      </c>
      <c r="M19" s="56">
        <f t="shared" si="1"/>
        <v>-62.250877538659132</v>
      </c>
      <c r="O19" s="14"/>
      <c r="P19" s="51"/>
      <c r="Q19" s="51"/>
    </row>
    <row r="20" spans="1:19" x14ac:dyDescent="0.25">
      <c r="A20" s="57" t="s">
        <v>20</v>
      </c>
      <c r="B20" s="77">
        <v>1641.9960000000001</v>
      </c>
      <c r="C20" s="79">
        <v>6118.14</v>
      </c>
      <c r="D20" s="47">
        <v>720.84299999999996</v>
      </c>
      <c r="E20" s="48">
        <v>737.3</v>
      </c>
      <c r="F20" s="49">
        <v>167.83099999999999</v>
      </c>
      <c r="G20" s="38">
        <v>822.04</v>
      </c>
      <c r="H20" s="49">
        <v>426.52</v>
      </c>
      <c r="I20" s="84">
        <v>518.54</v>
      </c>
      <c r="J20" s="85">
        <f t="shared" si="0"/>
        <v>154.13660170052017</v>
      </c>
      <c r="K20" s="86">
        <f t="shared" si="0"/>
        <v>-36.920344508783025</v>
      </c>
      <c r="L20" s="87">
        <f t="shared" si="1"/>
        <v>-74.024297257727795</v>
      </c>
      <c r="M20" s="88">
        <f t="shared" si="1"/>
        <v>-91.524548310434213</v>
      </c>
      <c r="O20" s="14"/>
      <c r="P20" s="51"/>
      <c r="Q20" s="51"/>
    </row>
    <row r="21" spans="1:19" x14ac:dyDescent="0.25">
      <c r="A21" s="89" t="s">
        <v>21</v>
      </c>
      <c r="B21" s="35">
        <v>59.933999999999997</v>
      </c>
      <c r="C21" s="36">
        <v>44.54</v>
      </c>
      <c r="D21" s="71">
        <v>11.06</v>
      </c>
      <c r="E21" s="73">
        <v>0</v>
      </c>
      <c r="F21" s="74">
        <v>10.039999999999999</v>
      </c>
      <c r="G21" s="75">
        <v>25.283000000000001</v>
      </c>
      <c r="H21" s="74">
        <v>0</v>
      </c>
      <c r="I21" s="39">
        <v>0</v>
      </c>
      <c r="J21" s="90" t="s">
        <v>18</v>
      </c>
      <c r="K21" s="41" t="s">
        <v>18</v>
      </c>
      <c r="L21" s="91" t="s">
        <v>18</v>
      </c>
      <c r="M21" s="42" t="s">
        <v>18</v>
      </c>
      <c r="O21" s="14"/>
      <c r="P21" s="51"/>
      <c r="Q21" s="51"/>
    </row>
    <row r="22" spans="1:19" x14ac:dyDescent="0.25">
      <c r="A22" s="52" t="s">
        <v>22</v>
      </c>
      <c r="B22" s="47">
        <v>0</v>
      </c>
      <c r="C22" s="83">
        <v>0</v>
      </c>
      <c r="D22" s="47">
        <v>11.045</v>
      </c>
      <c r="E22" s="48">
        <v>92</v>
      </c>
      <c r="F22" s="49">
        <v>0</v>
      </c>
      <c r="G22" s="92">
        <v>123</v>
      </c>
      <c r="H22" s="49">
        <v>22</v>
      </c>
      <c r="I22" s="50">
        <v>64</v>
      </c>
      <c r="J22" s="93" t="s">
        <v>18</v>
      </c>
      <c r="K22" s="54">
        <f t="shared" si="0"/>
        <v>-47.967479674796749</v>
      </c>
      <c r="L22" s="94" t="s">
        <v>18</v>
      </c>
      <c r="M22" s="56" t="s">
        <v>18</v>
      </c>
      <c r="O22" s="14"/>
      <c r="P22" s="51"/>
      <c r="Q22" s="51"/>
    </row>
    <row r="23" spans="1:19" x14ac:dyDescent="0.25">
      <c r="A23" s="52" t="s">
        <v>23</v>
      </c>
      <c r="B23" s="47">
        <v>156.22999999999999</v>
      </c>
      <c r="C23" s="83">
        <v>425</v>
      </c>
      <c r="D23" s="47">
        <v>121.12</v>
      </c>
      <c r="E23" s="48">
        <v>2959.4760000000001</v>
      </c>
      <c r="F23" s="49">
        <v>306.10300000000001</v>
      </c>
      <c r="G23" s="92">
        <v>51.04</v>
      </c>
      <c r="H23" s="49">
        <v>0</v>
      </c>
      <c r="I23" s="50">
        <v>570.5</v>
      </c>
      <c r="J23" s="93" t="s">
        <v>18</v>
      </c>
      <c r="K23" s="54">
        <f t="shared" si="0"/>
        <v>1017.7507836990596</v>
      </c>
      <c r="L23" s="94" t="s">
        <v>18</v>
      </c>
      <c r="M23" s="56">
        <f t="shared" si="1"/>
        <v>34.235294117647072</v>
      </c>
      <c r="O23" s="14"/>
      <c r="P23" s="51"/>
      <c r="Q23" s="51"/>
    </row>
    <row r="24" spans="1:19" x14ac:dyDescent="0.25">
      <c r="A24" s="52" t="s">
        <v>24</v>
      </c>
      <c r="B24" s="47">
        <v>119.62</v>
      </c>
      <c r="C24" s="83">
        <v>767.67600000000004</v>
      </c>
      <c r="D24" s="47">
        <v>91.84</v>
      </c>
      <c r="E24" s="48">
        <v>909.52</v>
      </c>
      <c r="F24" s="49">
        <v>46.451000000000001</v>
      </c>
      <c r="G24" s="92">
        <v>1134.3399999999999</v>
      </c>
      <c r="H24" s="49">
        <v>0</v>
      </c>
      <c r="I24" s="50">
        <v>457.48</v>
      </c>
      <c r="J24" s="93" t="s">
        <v>18</v>
      </c>
      <c r="K24" s="54">
        <f t="shared" ref="K24:K36" si="2">+((I24*100/G24)-100)</f>
        <v>-59.669940229560801</v>
      </c>
      <c r="L24" s="94" t="s">
        <v>18</v>
      </c>
      <c r="M24" s="56">
        <f t="shared" ref="L24:M36" si="3">+((I24*100/C24)-100)</f>
        <v>-40.407150933466724</v>
      </c>
      <c r="O24" s="14"/>
      <c r="P24" s="51"/>
      <c r="Q24" s="51"/>
    </row>
    <row r="25" spans="1:19" x14ac:dyDescent="0.25">
      <c r="A25" s="52" t="s">
        <v>25</v>
      </c>
      <c r="B25" s="47">
        <v>123.6</v>
      </c>
      <c r="C25" s="83">
        <v>0</v>
      </c>
      <c r="D25" s="47">
        <v>78.84</v>
      </c>
      <c r="E25" s="48">
        <v>192.48</v>
      </c>
      <c r="F25" s="49">
        <v>26.34</v>
      </c>
      <c r="G25" s="92">
        <v>0</v>
      </c>
      <c r="H25" s="49">
        <v>200.06</v>
      </c>
      <c r="I25" s="50">
        <v>27.3</v>
      </c>
      <c r="J25" s="94">
        <f t="shared" ref="J25:K28" si="4">+((H25*100/F25)-100)</f>
        <v>659.52923310554286</v>
      </c>
      <c r="K25" s="54" t="s">
        <v>18</v>
      </c>
      <c r="L25" s="94">
        <f t="shared" si="3"/>
        <v>61.860841423948216</v>
      </c>
      <c r="M25" s="56" t="s">
        <v>18</v>
      </c>
      <c r="O25" s="14"/>
      <c r="P25" s="51"/>
      <c r="Q25" s="51"/>
    </row>
    <row r="26" spans="1:19" x14ac:dyDescent="0.25">
      <c r="A26" s="52" t="s">
        <v>26</v>
      </c>
      <c r="B26" s="47">
        <v>233.929</v>
      </c>
      <c r="C26" s="83">
        <v>530.12</v>
      </c>
      <c r="D26" s="47">
        <v>578.20500000000004</v>
      </c>
      <c r="E26" s="48">
        <v>59.05</v>
      </c>
      <c r="F26" s="49">
        <v>341.12</v>
      </c>
      <c r="G26" s="92">
        <v>358.96</v>
      </c>
      <c r="H26" s="49">
        <v>554.98</v>
      </c>
      <c r="I26" s="50">
        <v>22.96</v>
      </c>
      <c r="J26" s="94">
        <f t="shared" si="4"/>
        <v>62.693480300187616</v>
      </c>
      <c r="K26" s="54">
        <f t="shared" si="2"/>
        <v>-93.603744149765987</v>
      </c>
      <c r="L26" s="94">
        <f t="shared" si="3"/>
        <v>137.24292413510082</v>
      </c>
      <c r="M26" s="56">
        <f t="shared" si="3"/>
        <v>-95.668905153550142</v>
      </c>
      <c r="O26" s="14"/>
      <c r="P26" s="51"/>
      <c r="Q26" s="51"/>
    </row>
    <row r="27" spans="1:19" x14ac:dyDescent="0.25">
      <c r="A27" s="52" t="s">
        <v>27</v>
      </c>
      <c r="B27" s="47">
        <v>283.07299999999998</v>
      </c>
      <c r="C27" s="48">
        <v>3706.86</v>
      </c>
      <c r="D27" s="47">
        <v>631.05799999999999</v>
      </c>
      <c r="E27" s="48">
        <v>2309.1799999999998</v>
      </c>
      <c r="F27" s="49">
        <v>276.15999999999997</v>
      </c>
      <c r="G27" s="92">
        <v>2606.5500000000002</v>
      </c>
      <c r="H27" s="49">
        <v>671.25</v>
      </c>
      <c r="I27" s="50">
        <v>0</v>
      </c>
      <c r="J27" s="94">
        <f t="shared" si="4"/>
        <v>143.06561413673236</v>
      </c>
      <c r="K27" s="54" t="s">
        <v>18</v>
      </c>
      <c r="L27" s="94">
        <f t="shared" si="3"/>
        <v>137.12964500323241</v>
      </c>
      <c r="M27" s="56" t="s">
        <v>18</v>
      </c>
      <c r="O27" s="14"/>
      <c r="P27" s="51"/>
      <c r="Q27" s="51"/>
    </row>
    <row r="28" spans="1:19" x14ac:dyDescent="0.25">
      <c r="A28" s="95" t="s">
        <v>28</v>
      </c>
      <c r="B28" s="47">
        <v>0</v>
      </c>
      <c r="C28" s="48">
        <v>4.5</v>
      </c>
      <c r="D28" s="47">
        <v>0</v>
      </c>
      <c r="E28" s="48">
        <v>4</v>
      </c>
      <c r="F28" s="49">
        <v>0</v>
      </c>
      <c r="G28" s="92">
        <v>4</v>
      </c>
      <c r="H28" s="49">
        <v>0</v>
      </c>
      <c r="I28" s="50">
        <v>3</v>
      </c>
      <c r="J28" s="94" t="s">
        <v>18</v>
      </c>
      <c r="K28" s="54">
        <f t="shared" si="4"/>
        <v>-25</v>
      </c>
      <c r="L28" s="94" t="s">
        <v>18</v>
      </c>
      <c r="M28" s="56">
        <f t="shared" si="3"/>
        <v>-33.333333333333329</v>
      </c>
      <c r="O28" s="14"/>
      <c r="P28" s="51"/>
      <c r="Q28" s="51"/>
    </row>
    <row r="29" spans="1:19" s="1" customFormat="1" x14ac:dyDescent="0.25">
      <c r="A29" s="96" t="s">
        <v>29</v>
      </c>
      <c r="B29" s="97">
        <v>15956.932000000001</v>
      </c>
      <c r="C29" s="98">
        <v>27613.152999999998</v>
      </c>
      <c r="D29" s="99">
        <v>36512.390999999996</v>
      </c>
      <c r="E29" s="100">
        <v>45363.245000000003</v>
      </c>
      <c r="F29" s="101">
        <v>14117.266</v>
      </c>
      <c r="G29" s="101">
        <v>12885.213</v>
      </c>
      <c r="H29" s="101">
        <v>23258.257999999998</v>
      </c>
      <c r="I29" s="101">
        <v>39393.32</v>
      </c>
      <c r="J29" s="101">
        <f>+((H29*100/F29)-100)</f>
        <v>64.750441055654818</v>
      </c>
      <c r="K29" s="101">
        <f>+((I29*100/G29)-100)</f>
        <v>205.72501983475166</v>
      </c>
      <c r="L29" s="101">
        <f>+((H29*100/B29)-100)</f>
        <v>45.756452430830677</v>
      </c>
      <c r="M29" s="99">
        <f>+((I29*100/C29)-100)</f>
        <v>42.661433846399234</v>
      </c>
    </row>
    <row r="30" spans="1:19" s="1" customFormat="1" x14ac:dyDescent="0.25">
      <c r="A30" s="102" t="s">
        <v>30</v>
      </c>
      <c r="B30" s="103"/>
      <c r="C30" s="103"/>
      <c r="D30" s="103"/>
      <c r="E30" s="103"/>
      <c r="F30" s="103"/>
      <c r="G30" s="103"/>
      <c r="H30" s="103"/>
      <c r="I30" s="103"/>
      <c r="J30" s="102"/>
      <c r="K30" s="102"/>
      <c r="L30" s="102"/>
      <c r="M30" s="102"/>
    </row>
    <row r="31" spans="1:19" s="1" customFormat="1" ht="15" customHeight="1" x14ac:dyDescent="0.25">
      <c r="A31" s="104" t="s">
        <v>31</v>
      </c>
      <c r="B31" s="104"/>
      <c r="C31" s="104"/>
      <c r="D31" s="104"/>
      <c r="E31" s="104"/>
      <c r="F31" s="105"/>
      <c r="G31" s="105"/>
      <c r="H31" s="105"/>
      <c r="I31" s="105"/>
      <c r="K31" s="51"/>
      <c r="L31" s="51"/>
      <c r="M31" s="51"/>
    </row>
    <row r="32" spans="1:19" s="1" customFormat="1" x14ac:dyDescent="0.25">
      <c r="A32" s="104" t="s">
        <v>32</v>
      </c>
      <c r="B32" s="104"/>
      <c r="C32" s="104"/>
      <c r="D32" s="104"/>
      <c r="E32" s="104"/>
      <c r="F32" s="106"/>
      <c r="J32" s="107"/>
      <c r="K32" s="51"/>
      <c r="L32" s="51"/>
      <c r="M32" s="51"/>
    </row>
    <row r="33" spans="1:13" s="1" customFormat="1" ht="15" customHeight="1" x14ac:dyDescent="0.25">
      <c r="A33" s="108" t="s">
        <v>33</v>
      </c>
      <c r="B33" s="109"/>
      <c r="C33" s="109"/>
      <c r="D33" s="109"/>
      <c r="E33" s="109"/>
      <c r="F33" s="109"/>
      <c r="G33" s="109"/>
      <c r="H33" s="109"/>
      <c r="I33" s="109"/>
      <c r="J33" s="110"/>
      <c r="K33" s="107" t="s">
        <v>34</v>
      </c>
      <c r="L33" s="102"/>
      <c r="M33" s="102"/>
    </row>
    <row r="34" spans="1:13" s="1" customFormat="1" x14ac:dyDescent="0.25">
      <c r="B34" s="51"/>
      <c r="C34" s="51"/>
    </row>
    <row r="35" spans="1:13" s="1" customFormat="1" x14ac:dyDescent="0.25">
      <c r="J35" s="107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13_15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2022-04-20T10:18:12Z</dcterms:created>
  <dcterms:modified xsi:type="dcterms:W3CDTF">2022-04-20T10:19:10Z</dcterms:modified>
</cp:coreProperties>
</file>