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A2798924-7FC0-4E52-9093-80B6B5F5E76D}" xr6:coauthVersionLast="47" xr6:coauthVersionMax="47" xr10:uidLastSave="{00000000-0000-0000-0000-000000000000}"/>
  <bookViews>
    <workbookView xWindow="-120" yWindow="-120" windowWidth="29040" windowHeight="15840" xr2:uid="{9640C60D-BD3B-4857-951F-975794F2C179}"/>
  </bookViews>
  <sheets>
    <sheet name="11_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8" i="1"/>
  <c r="M27" i="1"/>
  <c r="L27" i="1"/>
  <c r="K27" i="1"/>
  <c r="J27" i="1"/>
  <c r="M26" i="1"/>
  <c r="L26" i="1"/>
  <c r="K26" i="1"/>
  <c r="J26" i="1"/>
  <c r="L25" i="1"/>
  <c r="K25" i="1"/>
  <c r="J25" i="1"/>
  <c r="M24" i="1"/>
  <c r="L24" i="1"/>
  <c r="K24" i="1"/>
  <c r="J24" i="1"/>
  <c r="M23" i="1"/>
  <c r="L23" i="1"/>
  <c r="K23" i="1"/>
  <c r="J23" i="1"/>
  <c r="K22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6" i="1"/>
  <c r="J16" i="1"/>
  <c r="L15" i="1"/>
  <c r="L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<sst xmlns="http://schemas.openxmlformats.org/spreadsheetml/2006/main" count="66" uniqueCount="35">
  <si>
    <t xml:space="preserve">Grūdų  ir aliejinių augalų sėklų  supirkimo kiekių suvestinė ataskaita (2022 m. 11– 13 sav.) pagal GS-1*, t </t>
  </si>
  <si>
    <t xml:space="preserve">                      Data
Grūdai</t>
  </si>
  <si>
    <t>Pokytis, %</t>
  </si>
  <si>
    <t>13  sav.  (03 29–04 04)</t>
  </si>
  <si>
    <t>11  sav.  (03 14– 20)</t>
  </si>
  <si>
    <t>12  sav.  (03 21– 27)</t>
  </si>
  <si>
    <t>13  sav.  (03 28– 04 03)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</si>
  <si>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</si>
  <si>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</si>
  <si>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</si>
  <si>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</si>
  <si>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</si>
  <si>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</si>
  <si>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</si>
  <si>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</si>
  <si>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</si>
  <si>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</si>
  <si>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</si>
  <si>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</si>
  <si>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</si>
  <si>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</si>
  <si>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</si>
  <si>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</si>
  <si>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</si>
  <si>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</si>
  <si>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</si>
  <si>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</si>
  <si>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</si>
  <si>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</si>
  <si>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</si>
  <si>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</si>
  <si>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13 savaitę su   12 savaite</t>
  </si>
  <si>
    <t>*** lyginant 2022 m. 13 savaitę su 2021 m. 13 savaite</t>
  </si>
  <si>
    <t>Pastaba: grūdų bei aliejinių augalų sėklų 11 ir 12 savaičių supirkimo kiekiai patikslinti  2022-04-07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</si>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</sst>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8" fillId="0" borderId="6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4" xfId="0" applyNumberFormat="1" applyFont="1" applyFill="1" applyBorder="1" applyAlignment="1">
      <alignment vertical="center"/>
    </xf>
    <xf numFmtId="4" fontId="5" fillId="3" borderId="53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5763D6A-E3E8-4175-BA11-6CC5115A7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0E785D82-8C10-402B-A819-9A77E604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72FE0D5-F236-4513-85DF-AE458B53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65656CF-D8E2-4D1C-8999-BFBE2827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B77CB4C-3210-4158-9AC5-5C59976F5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A15837A-E2F0-447E-9380-2723FD51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CC4BF39-1A0D-4A1E-A718-2A316FB71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DB0D7A8-638B-45BF-80E7-3E451CBB0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3C6A3BC-B9D3-40D3-B36C-D5665EDE3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C81BE61-F4B4-47D7-8A78-1390589F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90EFDE48-10FB-461E-BBF6-06364CF7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A05304D-27C8-4043-B227-1CB70CAE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46F5945-65FB-4E5D-8414-CEE89A69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05BF054-87EB-4A72-95BA-FED572BC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EDBDF8A4-8DCC-40DE-9021-0B08108E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348664A-6D9C-454B-80EC-C40246F9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E73F469-88B2-4B43-B8FD-E676C100D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D7496C3-2AFE-47D8-B355-67F15132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B88C89A-0E10-4FCC-9510-4009563F6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9F5F5DA7-C76C-4625-9FA6-E0C9D003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3FB349E0-E3DC-4212-9411-6EA98266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7A4F72E-8900-49ED-BFC7-A018B06A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9CD23D19-28CC-443D-A775-41172886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61569795-1F6A-406C-81C0-94BFE87AB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4F6A1C2D-E559-4141-90C5-795EB747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DE0C0ABE-39EC-4FAC-9500-69454399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BEBB0E3-72DC-4C8D-96EE-2B46BD97A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6E80FA01-296E-436A-BFFD-677CD7195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B0A6269-2283-41A5-9115-0C274AB7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FD37AA58-0947-49EE-86D9-8D485B67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7C97A564-5981-4CC7-AC2C-1A6E499A9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D8EC2D90-8E09-4025-9A19-C605B37EA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F4DC8AF6-F0EE-445B-AF61-84D182A0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56775680-7984-4230-8045-35CB349AD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66ABE7B5-D471-4872-8CBC-451D0462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20C48274-81F8-4F66-BE77-709094AD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FEEF105-B7D7-4F96-974E-78A4D00B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9520CBD0-BFBB-4901-96E9-7D083441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DC6EEE4-17E8-4E95-A1D1-C991B975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0E6CE75-A7CD-4F16-99DA-34825AB1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411B36A-BBD7-432C-95C7-9A6D0001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D5E3C6A-3DDD-4C17-89B3-ED579CBA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99F9EC2-A449-4F00-8C8D-69E4AB7B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61ADAA7-7F33-419B-8C49-404806C3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D73AD0F-C6E0-4369-A05B-9CF80EBE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C7BF366-1EB6-4549-9ADC-077199B7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23FBFC5-2CDF-4A51-BFA0-69F4D062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B4F2EF4-67C6-4DE4-81F5-3ED63209F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5FE4805D-921F-4BB4-B38C-A33EEBE4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0B05528-E808-44D4-AB6D-5B1E01A33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EB3F4E6-BC94-4384-9093-26148ECC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269F7F6-26F0-461F-AB40-03990123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3D8CC6DA-A721-4AEF-BC21-C42C81A7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A2C738CB-9FC8-4F74-9F03-940FF23D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B6A1700-42F4-4D22-8EA1-846BA1555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B1C289E-4FA9-488F-83D0-941A3221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066C02D-AD45-4CCC-A332-B0E1A2E1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4DC10B9-6B30-4C0E-B59E-73EA43FA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4555938E-33AD-43DB-8987-57E44BD9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D2AECA2-2EB2-44C4-8CCA-4CE11A36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649B44E-A2C1-442A-8BC8-E9F97E68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A03D6A3-5D18-4F44-922F-50EE33F4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5544B98-927C-4B5D-ABC2-015EFE1B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181BB67-F45D-4B8A-B0A7-6A673B6A7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43E1AF1-431F-47B8-BE98-6EA959D04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A64CECD9-F5B7-43C6-B7E5-C30CBF26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D5B9AEA1-1CFB-48CE-85F4-8F295920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3856FD9F-3568-4AC4-B2B4-10B3B765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BD0E645B-EE08-454D-A34D-C50719588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B2208E36-BE38-4B7D-B4D0-8472A9935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24A0484-E99F-4ADC-A41D-67C4B44D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DC236174-DA0C-4542-948E-D24AB309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1FDD3705-0204-4510-B46B-6271D8E1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2E3DEC34-8800-4882-BCC8-911F42C9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1E904BF3-9787-4D09-9BF0-5F614657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CC48398-DF5A-4076-BD8A-E36080CF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2341D60A-DBE0-4BCB-B5F3-78D7025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674D4A31-DD97-4EE6-973C-C41B95B8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55FEB3A8-2BE0-4B6B-9842-81B5F88CF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B5B6B5B-D6C4-476C-8F41-C941DADDC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7801BC4F-C926-4859-A976-C58A31AE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B821F7A5-904C-4EA8-8785-3081EC6F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E274CCC-F2B0-48EA-8743-3473017D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0886DE2-8FE5-4795-ADCE-B882BB5D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FC2283B-AF59-41E8-8B30-3D225F64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13705D6-9110-49AB-A12D-1F8574DE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DC6625B8-865F-462B-8CF2-C44168DD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E5CB3B6-3803-4889-BF19-95A2073F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E9E91909-2E94-42E7-9774-7B1A0B63E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F777CC0-D58C-4462-ADFC-B9CB70A0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B83F6C4-CF00-441A-B7C2-79E76616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54BF4BF7-64DC-4AB3-80B1-37436339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2FF0641-7567-4BE3-9E55-6D9AB8A6A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E330D30-A386-4F02-90DE-FB8DE4D23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F4D2275-D70C-42E0-B3B8-AFF2248B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DC2C3FD-187C-4AEA-8C52-EB47261CB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10C6E90-2EA4-41AA-91AF-193BBFAFF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B54379C-2A99-41F8-B503-5A8E782F6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2FDA72A-440C-43A4-B850-5D878DD2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58B8667A-48F5-4EF0-9E5C-1E26F9E9D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3BC2423F-323F-4528-9887-80DDCFCA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C38431D1-4787-4EB4-A76A-FF82FEE7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621A8EE1-7ADA-4FD5-8112-71870683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DB77761-9C2B-48B7-AC2A-A245DB5F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23A76DB-70B7-4DCC-B85D-A09665D94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64EE831-FF11-4AD0-BDFA-3C501DD7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6BE0B85-B9AD-437F-8B7F-81AFA707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EC16E6B-BD67-4077-A332-4DEDCCCE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4151FDD-48A0-44BD-86E2-0FB17AB5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B0F25DCA-6B4A-4776-8F51-873EEB37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AF8E0F05-0E0D-4091-9B6E-2CA1D805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41E1FD86-4A2E-4676-8DD0-5F2AA4E2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D6B6DDCF-4B2E-41BE-B757-DD87DC8F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02E1D0A2-C8DA-4890-9F10-3155819F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D874770-CEF8-42D0-B397-08E0CC4C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F50A145-092E-48F1-BF73-6AA3E6BA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DA4AF12-BCFA-4D7F-ACB9-60BCAED23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BE2681B2-7377-450C-9C8A-422B367E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9D58576D-05B1-431B-A35B-23098323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F6E48DA-11BB-413D-ABE8-06E1B793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9732956D-A14A-40D3-9877-C5081E10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75510AC8-4B0A-4591-9A26-F22F2DF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4356404B-4464-4583-80ED-14D198E6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7CBD2C01-9D8F-4318-9F95-574BBF38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1913E0B-F560-41F3-A3D9-9FCE4942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6A2B9746-AB4A-4D3C-A952-595D1684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D7BA95D-37C5-43CA-B9A8-8C054496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67620477-E4DB-4D6A-B1C3-8753A368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F0429E1-E12A-4091-A545-2F0DFCAD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B7208627-DF6E-4120-AE04-182BF33F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098B810B-D504-46ED-A25E-9C0177C5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4C55964B-E778-4A0D-B711-09AA1023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807BAFB7-3A75-4316-93D2-C4503F8B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65221B4D-BCB8-4289-AD25-944DFA19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40DE1F9-530F-482F-B001-B840C5FF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536EBABA-97B7-4530-88C1-A3FAB81B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CF0F619-2714-4846-9744-699C1E83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EA8A86E0-EBF7-4754-BB4B-1F85C92F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071D3A17-1B33-44F3-84F7-46A2DFAD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7C2B5F34-C080-441B-AF61-A0F589F21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1DEFD7BE-B2FB-4DD1-8160-385E0CAE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9E0FCC66-4C03-4EC6-A5DA-AFE6A07E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7F555F5-954D-4643-A1C3-144864C6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EF1615E7-78B0-4430-8243-5CA6286EE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80EB077C-4076-4856-84E8-DB9B13E2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0018D60C-6BA0-42CF-AC4F-EFA5626B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9E522110-ECC4-4CAB-8D13-18C3EC04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02AAF932-4390-47CE-B5D5-E4F0A759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5EE22E22-EFE2-4A58-B643-477CBC56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C26098E7-DF3F-47F0-B1F3-36CF0437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887406F-E44B-4C73-9AFB-646B57BB5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5B8EA83F-0CA8-4C03-9A66-A933A1EC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5CFAC968-1918-4574-BF0A-829968231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F0F8C4A6-3F91-4835-988B-C6263A826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CC436A19-9BC8-40EA-98FE-1BE527E2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8AD04F9F-0B8E-4FB3-A4CE-EFBD097D4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FCA1B978-E61A-4491-A726-1BC9898C1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84E013FB-CB4F-4DE6-B26A-A74E4CBD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B07EBE9E-7202-487A-BC8E-A532A527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34CC4CE-E632-4953-8947-0C2A303F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D1D344E-DDED-4A74-9256-35259BB4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54888FB1-C010-415E-A2F3-181B9C5D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7957B9A-C3BB-4A95-84A4-EB8A09AD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C5D4DD5-DD50-4AD0-9A7F-379CC307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1C2A0AC-2733-4251-A1EE-AA5E5291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F98E1098-E4A0-47A2-B5CA-87BC6F14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27851926-BF86-4207-935D-336CC47A9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0718EC3-E3BA-4B7F-A719-0291336E3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2EF994E2-5FDD-46D3-99F8-34A0CA8C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C95CC1F-B0F8-4738-BF40-E31F1E7A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D372BCC-1A96-418D-BC81-A04089B6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BC7C3FF-5777-48B9-BDEF-96C0E022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7432C21-129B-452B-984C-BFF91FCD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69DFB16-1F60-40DF-BBD9-62EF3EB76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BFF372FD-42AA-4F8E-9B9D-332D67E7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5D2DBD0B-F2D7-4C67-8976-564B7820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1312DDE-7DD2-4D2C-8D6E-42A1D05F7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21205DC5-27AE-4D40-9DCE-3BF91355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B0A26EA-5BEA-4558-9EED-3984AE55C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291F320F-FE4C-44D4-AE50-57694652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CE4B282-E226-4E4D-A845-0FFE221D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D540B27B-5C17-44B1-BA49-575E33FC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7CD5473F-07BB-47FD-9087-D17D532A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4964F81F-75C7-4748-A445-14940842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48F63CFB-1BAD-44CD-9A5C-D189BC90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9626BD4E-6457-49A0-A8F9-12155433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9F02D90F-6DE5-4AA1-A6BF-ED9FE267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345C5966-3C39-4BFD-94EE-D98422C1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2078F19-1A7F-4831-B8DB-4249FD487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089E50A1-DE8E-45C4-8582-609C276C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1FF8042-CABC-434D-A531-BAA7124E8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A319FF7D-0946-4E61-AE2B-32A13008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944D48DF-646A-4B69-B740-04585EDF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8E07FAAA-1A92-4EB0-8018-808A49DE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F8631EE2-8AC6-41FD-88C0-2A5D046C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754E7041-FD11-4137-9FA6-C17C0634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E25F284-5ED7-440A-B114-61EBF55D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07929BAA-491B-4513-AE8E-B944EF973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452409B2-4DB3-4337-A367-EA9DF71E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48F729B4-7565-47D2-BCBC-1170398E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599EB78-0B28-4796-994A-57B39F9F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61245C50-C36A-43E8-BCE1-B53354D4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24A48D5B-C6A6-45BA-93D8-590F6D727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EC1F643D-CD05-4466-BA52-2D78B4DB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99A6511C-0CCA-4FB0-B9FA-D5937431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4CA11C02-DC54-4914-B153-771F26138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BD203A97-5FAE-44F9-9A6C-093469FA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3A002EEC-CC24-41C3-AB8C-04FA82AC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49A02CF8-9822-4BD6-9426-3E0E849F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30E51017-765A-4272-B3DE-FD0ECDCF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60A84748-7984-49F0-8F71-A93EC826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8C84B5C5-B562-46B6-9026-6AD47686C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252F3908-88EA-47E6-99E0-6FE2C78B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C2F23592-868D-4B2C-9081-A6F98ABE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8AC67D5-F3F7-4E1D-BDE9-4D37E65C8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94C53AC-3A39-43DD-B531-B0A83649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49CB865A-867C-4D76-B44A-826A982CA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76F39D0-55C6-4B9A-9BB4-1F639A83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419AE3AC-6D47-42E2-9F31-F59E42D7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DF067A65-8EB2-41FB-87B1-99D8800E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9C19367-7CFF-4D21-942F-66328DCC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AEC83AA-CD46-4909-B7E6-D266968D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3FDBC8B-B8D6-40B0-9BFD-A69015AA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5EA3C88-1E5C-455B-99ED-100C4D7C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EC1042C-D3C2-4429-AE4C-978AD38D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E006277-5630-48AE-9BD1-3E48CFBA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107342E6-60FB-4891-9EEB-64621866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B51AFAD-34FF-4540-B2F4-F9C03689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78ECD99-A9A9-4D7F-920C-7CAA74A2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642F09F-39AC-4787-895C-F148CA86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76B8B16-8758-479A-A8CB-9829DF34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EF9A3649-E003-44DE-876D-EB382F99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F58372A-0338-4C10-8019-C9450648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BB776E03-8E14-4850-89B0-43A2FE95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CA9F4FD-CC5A-4EBC-AACF-0358015E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5EB2AEA6-A0E9-4A2C-AD96-E403106C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CCBD3C9-66CB-4916-8900-4A780261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B302468-E128-4DEA-B74D-79E9A47A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EA09682-2E8A-4562-B1A9-C3EE026BF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0C4E71C6-3259-4500-9599-79C76718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A8E7591B-1FD9-47C1-BFF4-EEE9F946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B978B8B9-1B6F-4D0B-9FB1-024640B0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D527E99-A6B8-4B5A-B76B-6E27824B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05B9E25-54CF-476A-87B4-31E2E3A3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7ECAF2F-A18A-4A7C-8442-7A264818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53746150-8C2E-4E52-A3BC-D02381766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1D0BDDD5-07D4-46EB-8020-E9E3A367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34C0CC87-7E56-4ED3-809A-C1425D26B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2E667323-FA0B-49E2-8B07-A302E1A5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8104DC6-FA37-4ADD-9135-43D6E185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4DA77B2-50C6-4D63-AA45-D5D40E9A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EE405DC-8B68-4B15-A7A9-D3AED7E66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A64A429-4B87-4F1C-891B-EEFE2DCCD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F7845A21-04E6-4650-B76E-3E15ED5A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1193C9F-651E-4308-B851-C1D75B67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139F477E-B1BD-452A-B695-C3727D1CD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EE0D3C0E-561E-445A-95D9-102B7D72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CB76C2D-085A-4F33-9CDE-253775E1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6BC3B46-043B-469D-8AAC-80E71C55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D6FFEEF5-707C-422A-82C1-F7B21EAD6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5517D1CE-FC13-432E-9DBE-2320D858D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8A3CC0CD-D51D-444E-8470-61BF0120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5EF8F280-D099-4102-926F-90D655F5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6E151467-3357-4CA4-B3A2-20D88B42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88FCCA3-0667-4588-8BF8-65FA7BA8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6C2848F7-ECE4-4898-BF38-2E36708B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005D23B5-3406-4CDF-A7C1-46906FDC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5BC2CFD6-D968-4360-871F-821991C4E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770BC728-74C7-40BD-9FD8-6B3BB5D74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368A9778-9E91-441B-89F4-6DE1A9D1F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421A7476-91F6-4051-A935-CEAE02BE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DB56EF27-BCD0-4E6E-A032-463B2FB8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3FBE39BA-CF81-4ED6-BB01-58F34783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3B437D4C-F0DA-4E4B-BD01-464DFF0B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CE94E8EB-AA6C-4557-AAEE-F5F9058F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01C46E28-DC28-450A-9B02-2C9281540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71D66266-A289-42D3-8E4B-180CBE486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13BC856-CC8E-49BB-962D-C515F910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35D085F-7317-4E96-BCD5-316B4A87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F99E732-37DD-4CA7-BEC4-71674C147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66D5FEB-D991-43D3-A8FC-77754B7B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C13923D1-B35F-4B2B-93EE-DA2A9B1C9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FA3916F-2B59-4F41-A20D-4ED036F5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DC46559-2EF6-4FCC-861F-DDD1D04E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10FC8930-36F9-4780-84A0-0DE0ECB5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FC244E0-BA86-4CBC-912E-E6EF1081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C7EE1E6C-6732-4C9D-8536-2EB40081B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76DA71F0-B70D-4494-92B5-D5A822D9A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1444FB4-B32F-42DE-B772-8624C1FF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8D850FE4-E1BB-4051-AD05-C9616191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8F4556B2-1747-443A-98A0-25EBEBC9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28E2CEE-5556-4CC9-B165-7E0069AC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5A8E81F-6A79-4683-8AE8-C63B138F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BB0B87A-302F-47CC-BD5C-DA3A749A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D7958787-2426-4974-BE6D-F4629AC4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E458B8A-AA2A-4923-9404-418E5395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14179F2-388D-4AAD-A845-A2E156CE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3D06CEC1-244E-4AD4-B979-ADF9A780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DD3B79C-F425-4D88-B5AB-9DFFCF78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40A90FB-B8DB-4E70-8182-FCC117AF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BB0CF88-512D-4984-82C3-850FFA6B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59B2B5C-0A21-4AB1-9300-CDD6FFC6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EBFEA95-B15E-431B-B341-FECC27B4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5864FD92-12DA-4A59-AC11-B5FC1310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D05D117-384D-4346-9CFC-426BB78F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882DEA14-0555-4062-B453-8343AAB99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2CEB697E-C911-4BFB-8BB6-C4FC801B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15F8A7A-362B-486B-8464-F6249A12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8283FBF-4FE1-4597-B1A6-183786FB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FEDD46CA-6FDC-4ECB-BF4A-42C2EAEF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8C0BD4A-7795-4731-A32D-5595C134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8405F8FB-5E41-4D9B-BB21-5F0F1DDB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20BFEF2A-B30F-4880-8BBD-18CB70C1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A4ED2A0B-607C-48A2-94D7-A2128845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7A7FFEAA-C367-46A8-8194-76E317A4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0B37F04F-17E1-4EDF-885D-E84602390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B95D93CC-8F80-4F79-9334-390BDB5D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2D39EF95-1F02-4D5E-8A4B-032CAB41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5DB0BDE1-DA31-4C07-996F-AF4589EF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C41F11C5-3999-4031-BA8F-EE0A83F3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2197889B-59F0-42B0-9132-2765400B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8752961B-A8F1-4EA6-BC78-4EB16250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58109753-84C6-436F-9D4C-EDC25A46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1814ADE6-C07D-4958-AAD1-D45A30E2A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84DBB80E-CC33-4BA3-AB1C-CC87E23A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E31B0A4C-C3C3-4E67-82A1-19D81ABA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9052087F-5C70-43C5-81A3-63858844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B33DE1B3-A14D-4195-B9EE-C704D247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2BB3244B-305B-4CD5-A614-A55A3074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5506596C-6FF0-4AA0-ABB2-FB8576AC2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45FEECC5-D122-457F-8372-EE409706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71551B76-1C66-4E30-B592-2E45885D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50454E9B-5B8B-40AB-9E05-24EE09E2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22F11BB5-8C27-426D-8687-99BBFB13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DDC07957-F3D1-47D8-BB38-0EBF62B8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4ABB5568-7343-4153-AFDF-A720E860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31BFFA2A-DCA2-4C37-9D73-7CD651B2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0EA91EE2-F0BA-4CAB-BFDC-55E6F07EB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13C19226-E489-4369-A2D1-4F01BB99B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6DC14C1D-23D7-4749-A53F-89836DB6D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8BAC-6A30-4A81-A61A-6B6F42DE19A8}">
  <dimension ref="A1:V56"/>
  <sheetViews>
    <sheetView showGridLines="0" tabSelected="1" workbookViewId="0">
      <selection activeCell="T25" sqref="T25"/>
    </sheetView>
  </sheetViews>
  <sheetFormatPr defaultRowHeight="15" x14ac:dyDescent="0.25"/>
  <cols>
    <col min="1" max="1" width="14.28515625" customWidth="1"/>
    <col min="2" max="2" width="9.28515625" bestFit="1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2021</v>
      </c>
      <c r="C4" s="8"/>
      <c r="D4" s="9">
        <v>2022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17375.64</v>
      </c>
      <c r="C8" s="27">
        <v>22404.228999999999</v>
      </c>
      <c r="D8" s="26">
        <v>36525.765999999996</v>
      </c>
      <c r="E8" s="27">
        <v>13728.92</v>
      </c>
      <c r="F8" s="28">
        <v>23253.569</v>
      </c>
      <c r="G8" s="29">
        <v>9205.8060000000005</v>
      </c>
      <c r="H8" s="28">
        <v>33093.807000000001</v>
      </c>
      <c r="I8" s="29">
        <v>36848.366000000002</v>
      </c>
      <c r="J8" s="28">
        <f t="shared" ref="J8:K23" si="0">+((H8*100/F8)-100)</f>
        <v>42.317108397424931</v>
      </c>
      <c r="K8" s="30">
        <f t="shared" si="0"/>
        <v>300.27311025237765</v>
      </c>
      <c r="L8" s="28">
        <f t="shared" ref="L8:M23" si="1">+((H8*100/B8)-100)</f>
        <v>90.460938417232427</v>
      </c>
      <c r="M8" s="31">
        <f t="shared" si="1"/>
        <v>64.470582763638077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4657.1150000000007</v>
      </c>
      <c r="C9" s="36">
        <v>9435.82</v>
      </c>
      <c r="D9" s="35">
        <v>4062.1710000000003</v>
      </c>
      <c r="E9" s="36">
        <v>2263.37</v>
      </c>
      <c r="F9" s="37">
        <v>2956.8010000000004</v>
      </c>
      <c r="G9" s="38">
        <v>2715.9300000000003</v>
      </c>
      <c r="H9" s="37">
        <v>3718.2829999999999</v>
      </c>
      <c r="I9" s="39">
        <v>5422.0609999999997</v>
      </c>
      <c r="J9" s="40">
        <f>+((H9*100/F9)-100)</f>
        <v>25.753576246761256</v>
      </c>
      <c r="K9" s="41">
        <f>+((I9*100/G9)-100)</f>
        <v>99.639202777685711</v>
      </c>
      <c r="L9" s="40">
        <f>+((H9*100/B9)-100)</f>
        <v>-20.159089908666644</v>
      </c>
      <c r="M9" s="42">
        <f>+((I9*100/C9)-100)</f>
        <v>-42.537468921619954</v>
      </c>
      <c r="N9" s="43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4332.915</v>
      </c>
      <c r="C10" s="48">
        <v>4234.4340000000002</v>
      </c>
      <c r="D10" s="47">
        <v>12800.339</v>
      </c>
      <c r="E10" s="48">
        <v>9744.61</v>
      </c>
      <c r="F10" s="49">
        <v>8712.7279999999992</v>
      </c>
      <c r="G10" s="38">
        <v>4411.5999999999995</v>
      </c>
      <c r="H10" s="49">
        <v>16638.883000000002</v>
      </c>
      <c r="I10" s="50">
        <v>16817.304</v>
      </c>
      <c r="J10" s="40">
        <f>+((H10*100/F10)-100)</f>
        <v>90.972138691808169</v>
      </c>
      <c r="K10" s="41">
        <f t="shared" si="0"/>
        <v>281.20645570767977</v>
      </c>
      <c r="L10" s="40">
        <f t="shared" si="1"/>
        <v>284.01129493654969</v>
      </c>
      <c r="M10" s="42">
        <f t="shared" si="1"/>
        <v>297.15588907513961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7175.8509999999997</v>
      </c>
      <c r="C11" s="48">
        <v>7474.4750000000004</v>
      </c>
      <c r="D11" s="47">
        <v>13013.348</v>
      </c>
      <c r="E11" s="48">
        <v>394.44</v>
      </c>
      <c r="F11" s="49">
        <v>5850.2360000000008</v>
      </c>
      <c r="G11" s="38">
        <v>250.45</v>
      </c>
      <c r="H11" s="49">
        <v>6652.1810000000005</v>
      </c>
      <c r="I11" s="50">
        <v>8763.99</v>
      </c>
      <c r="J11" s="53">
        <f t="shared" si="0"/>
        <v>13.707908535655662</v>
      </c>
      <c r="K11" s="54">
        <f t="shared" si="0"/>
        <v>3399.2972649231383</v>
      </c>
      <c r="L11" s="55">
        <f t="shared" si="1"/>
        <v>-7.2976710358116179</v>
      </c>
      <c r="M11" s="56">
        <f t="shared" si="1"/>
        <v>17.252248485679587</v>
      </c>
      <c r="O11" s="14"/>
      <c r="P11" s="51"/>
      <c r="Q11" s="51"/>
    </row>
    <row r="12" spans="1:22" x14ac:dyDescent="0.25">
      <c r="A12" s="52" t="s">
        <v>15</v>
      </c>
      <c r="B12" s="47">
        <v>409.75</v>
      </c>
      <c r="C12" s="48">
        <v>77.540000000000006</v>
      </c>
      <c r="D12" s="47">
        <v>1655.7239999999999</v>
      </c>
      <c r="E12" s="48">
        <v>52.76</v>
      </c>
      <c r="F12" s="49">
        <v>2364.3269999999998</v>
      </c>
      <c r="G12" s="38">
        <v>231.636</v>
      </c>
      <c r="H12" s="49">
        <v>2248.877</v>
      </c>
      <c r="I12" s="50">
        <v>384.82</v>
      </c>
      <c r="J12" s="53">
        <f t="shared" si="0"/>
        <v>-4.8829963029648553</v>
      </c>
      <c r="K12" s="54">
        <f t="shared" si="0"/>
        <v>66.131344005249616</v>
      </c>
      <c r="L12" s="55">
        <f t="shared" si="1"/>
        <v>448.84124466137882</v>
      </c>
      <c r="M12" s="56">
        <f t="shared" si="1"/>
        <v>396.28578798039717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800.00900000000001</v>
      </c>
      <c r="C13" s="48">
        <v>1181.96</v>
      </c>
      <c r="D13" s="47">
        <v>4994.1840000000002</v>
      </c>
      <c r="E13" s="48">
        <v>1273.74</v>
      </c>
      <c r="F13" s="49">
        <v>3369.4770000000003</v>
      </c>
      <c r="G13" s="38">
        <v>1596.19</v>
      </c>
      <c r="H13" s="49">
        <v>3835.5830000000001</v>
      </c>
      <c r="I13" s="50">
        <v>5460.1909999999998</v>
      </c>
      <c r="J13" s="36">
        <f t="shared" si="0"/>
        <v>13.833185387524523</v>
      </c>
      <c r="K13" s="58">
        <f t="shared" si="0"/>
        <v>242.07650718272885</v>
      </c>
      <c r="L13" s="36">
        <f t="shared" si="1"/>
        <v>379.44248127208567</v>
      </c>
      <c r="M13" s="59">
        <f t="shared" si="1"/>
        <v>361.96072625131137</v>
      </c>
      <c r="N13" s="32"/>
    </row>
    <row r="14" spans="1:22" s="33" customFormat="1" x14ac:dyDescent="0.25">
      <c r="A14" s="60" t="s">
        <v>17</v>
      </c>
      <c r="B14" s="61">
        <v>297.86599999999999</v>
      </c>
      <c r="C14" s="62">
        <v>0</v>
      </c>
      <c r="D14" s="61">
        <v>373.13799999999998</v>
      </c>
      <c r="E14" s="62">
        <v>0</v>
      </c>
      <c r="F14" s="63">
        <v>8.6300000000000008</v>
      </c>
      <c r="G14" s="64">
        <v>0</v>
      </c>
      <c r="H14" s="63">
        <v>103.82299999999999</v>
      </c>
      <c r="I14" s="39">
        <v>0</v>
      </c>
      <c r="J14" s="65">
        <f t="shared" si="0"/>
        <v>1103.047508690614</v>
      </c>
      <c r="K14" s="66" t="s">
        <v>18</v>
      </c>
      <c r="L14" s="65">
        <f t="shared" si="1"/>
        <v>-65.144393787810628</v>
      </c>
      <c r="M14" s="67" t="s">
        <v>18</v>
      </c>
      <c r="N14" s="68"/>
      <c r="O14" s="68"/>
      <c r="P14" s="68"/>
      <c r="Q14" s="68"/>
      <c r="R14" s="68"/>
      <c r="S14" s="68"/>
    </row>
    <row r="15" spans="1:22" x14ac:dyDescent="0.25">
      <c r="A15" s="46" t="s">
        <v>13</v>
      </c>
      <c r="B15" s="69">
        <v>267.56599999999997</v>
      </c>
      <c r="C15" s="70">
        <v>0</v>
      </c>
      <c r="D15" s="69">
        <v>0</v>
      </c>
      <c r="E15" s="71">
        <v>0</v>
      </c>
      <c r="F15" s="72">
        <v>0</v>
      </c>
      <c r="G15" s="73">
        <v>0</v>
      </c>
      <c r="H15" s="72">
        <v>79.16</v>
      </c>
      <c r="I15" s="39">
        <v>0</v>
      </c>
      <c r="J15" s="40" t="s">
        <v>18</v>
      </c>
      <c r="K15" s="41" t="s">
        <v>18</v>
      </c>
      <c r="L15" s="74">
        <f t="shared" si="1"/>
        <v>-70.414776167375521</v>
      </c>
      <c r="M15" s="42" t="s">
        <v>18</v>
      </c>
      <c r="O15" s="14"/>
      <c r="P15" s="51"/>
      <c r="Q15" s="51"/>
    </row>
    <row r="16" spans="1:22" x14ac:dyDescent="0.25">
      <c r="A16" s="57" t="s">
        <v>14</v>
      </c>
      <c r="B16" s="75">
        <v>30.3</v>
      </c>
      <c r="C16" s="76">
        <v>0</v>
      </c>
      <c r="D16" s="75">
        <v>373.13799999999998</v>
      </c>
      <c r="E16" s="77">
        <v>0</v>
      </c>
      <c r="F16" s="78">
        <v>8.6300000000000008</v>
      </c>
      <c r="G16" s="79">
        <v>0</v>
      </c>
      <c r="H16" s="78">
        <v>24.663</v>
      </c>
      <c r="I16" s="80">
        <v>0</v>
      </c>
      <c r="J16" s="36">
        <f t="shared" si="0"/>
        <v>185.78215527230589</v>
      </c>
      <c r="K16" s="58" t="s">
        <v>18</v>
      </c>
      <c r="L16" s="36">
        <f t="shared" si="1"/>
        <v>-18.603960396039597</v>
      </c>
      <c r="M16" s="59" t="s">
        <v>18</v>
      </c>
      <c r="O16" s="14"/>
      <c r="P16" s="51"/>
      <c r="Q16" s="51"/>
    </row>
    <row r="17" spans="1:19" s="33" customFormat="1" x14ac:dyDescent="0.25">
      <c r="A17" s="60" t="s">
        <v>19</v>
      </c>
      <c r="B17" s="26">
        <v>4477.76</v>
      </c>
      <c r="C17" s="27">
        <v>5556.42</v>
      </c>
      <c r="D17" s="26">
        <v>1299.587</v>
      </c>
      <c r="E17" s="27">
        <v>2455.2800000000002</v>
      </c>
      <c r="F17" s="28">
        <v>514.46</v>
      </c>
      <c r="G17" s="29">
        <v>1235.288</v>
      </c>
      <c r="H17" s="28">
        <v>1763.953</v>
      </c>
      <c r="I17" s="39">
        <v>1908.7650000000001</v>
      </c>
      <c r="J17" s="65">
        <f t="shared" si="0"/>
        <v>242.87466469696375</v>
      </c>
      <c r="K17" s="66">
        <f t="shared" si="0"/>
        <v>54.519836669667313</v>
      </c>
      <c r="L17" s="65">
        <f t="shared" si="1"/>
        <v>-60.606352283284501</v>
      </c>
      <c r="M17" s="67">
        <f t="shared" si="1"/>
        <v>-65.647575237293069</v>
      </c>
      <c r="N17" s="68"/>
      <c r="O17" s="68"/>
      <c r="P17" s="68"/>
      <c r="Q17" s="68"/>
      <c r="R17" s="68"/>
      <c r="S17" s="68"/>
    </row>
    <row r="18" spans="1:19" x14ac:dyDescent="0.25">
      <c r="A18" s="46" t="s">
        <v>13</v>
      </c>
      <c r="B18" s="35">
        <v>361.81</v>
      </c>
      <c r="C18" s="36">
        <v>54.34</v>
      </c>
      <c r="D18" s="35">
        <v>78.424000000000007</v>
      </c>
      <c r="E18" s="36">
        <v>28.92</v>
      </c>
      <c r="F18" s="37">
        <v>45.381</v>
      </c>
      <c r="G18" s="38">
        <v>0</v>
      </c>
      <c r="H18" s="37">
        <v>534.74</v>
      </c>
      <c r="I18" s="39">
        <v>0</v>
      </c>
      <c r="J18" s="40">
        <f t="shared" si="0"/>
        <v>1078.334545294286</v>
      </c>
      <c r="K18" s="41" t="s">
        <v>18</v>
      </c>
      <c r="L18" s="40">
        <f t="shared" si="1"/>
        <v>47.795804427738318</v>
      </c>
      <c r="M18" s="42" t="s">
        <v>18</v>
      </c>
      <c r="O18" s="14"/>
      <c r="P18" s="51"/>
      <c r="Q18" s="51"/>
    </row>
    <row r="19" spans="1:19" x14ac:dyDescent="0.25">
      <c r="A19" s="52" t="s">
        <v>14</v>
      </c>
      <c r="B19" s="47">
        <v>2015.932</v>
      </c>
      <c r="C19" s="81">
        <v>1813.76</v>
      </c>
      <c r="D19" s="47">
        <v>418.36399999999998</v>
      </c>
      <c r="E19" s="48">
        <v>384.86</v>
      </c>
      <c r="F19" s="49">
        <v>267.17899999999997</v>
      </c>
      <c r="G19" s="38">
        <v>421.988</v>
      </c>
      <c r="H19" s="49">
        <v>508.37</v>
      </c>
      <c r="I19" s="50">
        <v>1171.4650000000001</v>
      </c>
      <c r="J19" s="53">
        <f t="shared" si="0"/>
        <v>90.273187638250022</v>
      </c>
      <c r="K19" s="54">
        <f t="shared" si="0"/>
        <v>177.60623524839571</v>
      </c>
      <c r="L19" s="55">
        <f t="shared" si="1"/>
        <v>-74.782383532777885</v>
      </c>
      <c r="M19" s="56">
        <f t="shared" si="1"/>
        <v>-35.412347829922368</v>
      </c>
      <c r="O19" s="14"/>
      <c r="P19" s="51"/>
      <c r="Q19" s="51"/>
    </row>
    <row r="20" spans="1:19" x14ac:dyDescent="0.25">
      <c r="A20" s="57" t="s">
        <v>20</v>
      </c>
      <c r="B20" s="75">
        <v>2100.018</v>
      </c>
      <c r="C20" s="77">
        <v>3688.32</v>
      </c>
      <c r="D20" s="47">
        <v>802.79899999999998</v>
      </c>
      <c r="E20" s="48">
        <v>2041.5</v>
      </c>
      <c r="F20" s="49">
        <v>201.9</v>
      </c>
      <c r="G20" s="38">
        <v>813.3</v>
      </c>
      <c r="H20" s="49">
        <v>720.84299999999996</v>
      </c>
      <c r="I20" s="82">
        <v>737.3</v>
      </c>
      <c r="J20" s="83">
        <f t="shared" si="0"/>
        <v>257.02971768202082</v>
      </c>
      <c r="K20" s="84">
        <f t="shared" si="0"/>
        <v>-9.344645272347222</v>
      </c>
      <c r="L20" s="85">
        <f t="shared" si="1"/>
        <v>-65.674437076253639</v>
      </c>
      <c r="M20" s="86">
        <f t="shared" si="1"/>
        <v>-80.009868991844527</v>
      </c>
      <c r="O20" s="14"/>
      <c r="P20" s="51"/>
      <c r="Q20" s="51"/>
    </row>
    <row r="21" spans="1:19" x14ac:dyDescent="0.25">
      <c r="A21" s="87" t="s">
        <v>21</v>
      </c>
      <c r="B21" s="35">
        <v>92.25</v>
      </c>
      <c r="C21" s="36">
        <v>27.6</v>
      </c>
      <c r="D21" s="69">
        <v>19.48</v>
      </c>
      <c r="E21" s="71">
        <v>24.44</v>
      </c>
      <c r="F21" s="72">
        <v>36.18</v>
      </c>
      <c r="G21" s="73">
        <v>25.757999999999999</v>
      </c>
      <c r="H21" s="72">
        <v>11.06</v>
      </c>
      <c r="I21" s="39">
        <v>0</v>
      </c>
      <c r="J21" s="88">
        <f t="shared" si="0"/>
        <v>-69.430624654505252</v>
      </c>
      <c r="K21" s="41" t="s">
        <v>18</v>
      </c>
      <c r="L21" s="89">
        <f t="shared" si="1"/>
        <v>-88.010840108401084</v>
      </c>
      <c r="M21" s="42" t="s">
        <v>18</v>
      </c>
      <c r="O21" s="14"/>
      <c r="P21" s="51"/>
      <c r="Q21" s="51"/>
    </row>
    <row r="22" spans="1:19" x14ac:dyDescent="0.25">
      <c r="A22" s="52" t="s">
        <v>22</v>
      </c>
      <c r="B22" s="47">
        <v>0</v>
      </c>
      <c r="C22" s="81">
        <v>0</v>
      </c>
      <c r="D22" s="47">
        <v>8</v>
      </c>
      <c r="E22" s="48">
        <v>1766</v>
      </c>
      <c r="F22" s="49">
        <v>63.42</v>
      </c>
      <c r="G22" s="90">
        <v>134.88</v>
      </c>
      <c r="H22" s="49">
        <v>0</v>
      </c>
      <c r="I22" s="50">
        <v>92</v>
      </c>
      <c r="J22" s="91" t="s">
        <v>18</v>
      </c>
      <c r="K22" s="54">
        <f t="shared" si="0"/>
        <v>-31.791221826809007</v>
      </c>
      <c r="L22" s="92" t="s">
        <v>18</v>
      </c>
      <c r="M22" s="56" t="s">
        <v>18</v>
      </c>
      <c r="O22" s="14"/>
      <c r="P22" s="51"/>
      <c r="Q22" s="51"/>
    </row>
    <row r="23" spans="1:19" x14ac:dyDescent="0.25">
      <c r="A23" s="52" t="s">
        <v>23</v>
      </c>
      <c r="B23" s="47">
        <v>1181.1410000000001</v>
      </c>
      <c r="C23" s="81">
        <v>3667.4780000000001</v>
      </c>
      <c r="D23" s="47">
        <v>256.75200000000001</v>
      </c>
      <c r="E23" s="48">
        <v>3304.0549999999998</v>
      </c>
      <c r="F23" s="49">
        <v>20.009</v>
      </c>
      <c r="G23" s="90">
        <v>2565.375</v>
      </c>
      <c r="H23" s="49">
        <v>121.12</v>
      </c>
      <c r="I23" s="50">
        <v>2959.4760000000001</v>
      </c>
      <c r="J23" s="91">
        <f t="shared" si="0"/>
        <v>505.32760257883956</v>
      </c>
      <c r="K23" s="54">
        <f t="shared" si="0"/>
        <v>15.362315450957482</v>
      </c>
      <c r="L23" s="92">
        <f t="shared" si="1"/>
        <v>-89.74550879192239</v>
      </c>
      <c r="M23" s="56">
        <f t="shared" si="1"/>
        <v>-19.304873812467306</v>
      </c>
      <c r="O23" s="14"/>
      <c r="P23" s="51"/>
      <c r="Q23" s="51"/>
    </row>
    <row r="24" spans="1:19" x14ac:dyDescent="0.25">
      <c r="A24" s="52" t="s">
        <v>24</v>
      </c>
      <c r="B24" s="47">
        <v>305.06</v>
      </c>
      <c r="C24" s="81">
        <v>1161.3630000000001</v>
      </c>
      <c r="D24" s="47">
        <v>127.78100000000001</v>
      </c>
      <c r="E24" s="48">
        <v>1040.8599999999999</v>
      </c>
      <c r="F24" s="49">
        <v>30</v>
      </c>
      <c r="G24" s="90">
        <v>1373.16</v>
      </c>
      <c r="H24" s="49">
        <v>91.84</v>
      </c>
      <c r="I24" s="50">
        <v>909.52</v>
      </c>
      <c r="J24" s="91">
        <f t="shared" ref="J24:K36" si="2">+((H24*100/F24)-100)</f>
        <v>206.13333333333333</v>
      </c>
      <c r="K24" s="54">
        <f t="shared" si="2"/>
        <v>-33.764455708001989</v>
      </c>
      <c r="L24" s="92">
        <f t="shared" ref="L24:M36" si="3">+((H24*100/B24)-100)</f>
        <v>-69.894446994033956</v>
      </c>
      <c r="M24" s="56">
        <f t="shared" si="3"/>
        <v>-21.685123428247678</v>
      </c>
      <c r="O24" s="14"/>
      <c r="P24" s="51"/>
      <c r="Q24" s="51"/>
    </row>
    <row r="25" spans="1:19" x14ac:dyDescent="0.25">
      <c r="A25" s="52" t="s">
        <v>25</v>
      </c>
      <c r="B25" s="47">
        <v>83.52</v>
      </c>
      <c r="C25" s="81">
        <v>0</v>
      </c>
      <c r="D25" s="47">
        <v>107.371</v>
      </c>
      <c r="E25" s="48">
        <v>403.16</v>
      </c>
      <c r="F25" s="49">
        <v>39.121000000000002</v>
      </c>
      <c r="G25" s="90">
        <v>207.52</v>
      </c>
      <c r="H25" s="49">
        <v>78.84</v>
      </c>
      <c r="I25" s="50">
        <v>192.48</v>
      </c>
      <c r="J25" s="92">
        <f t="shared" si="2"/>
        <v>101.52859078244421</v>
      </c>
      <c r="K25" s="54">
        <f t="shared" si="2"/>
        <v>-7.2474942174248298</v>
      </c>
      <c r="L25" s="92">
        <f t="shared" si="3"/>
        <v>-5.6034482758620641</v>
      </c>
      <c r="M25" s="56" t="s">
        <v>18</v>
      </c>
      <c r="O25" s="14"/>
      <c r="P25" s="51"/>
      <c r="Q25" s="51"/>
    </row>
    <row r="26" spans="1:19" x14ac:dyDescent="0.25">
      <c r="A26" s="52" t="s">
        <v>26</v>
      </c>
      <c r="B26" s="47">
        <v>965.96799999999996</v>
      </c>
      <c r="C26" s="81">
        <v>1439.518</v>
      </c>
      <c r="D26" s="47">
        <v>506.2</v>
      </c>
      <c r="E26" s="48">
        <v>81.099999999999994</v>
      </c>
      <c r="F26" s="49">
        <v>546.36199999999997</v>
      </c>
      <c r="G26" s="90">
        <v>424.73</v>
      </c>
      <c r="H26" s="49">
        <v>578.20500000000004</v>
      </c>
      <c r="I26" s="50">
        <v>59.05</v>
      </c>
      <c r="J26" s="92">
        <f t="shared" si="2"/>
        <v>5.828187172607187</v>
      </c>
      <c r="K26" s="54">
        <f t="shared" si="2"/>
        <v>-86.09704989051869</v>
      </c>
      <c r="L26" s="92">
        <f t="shared" si="3"/>
        <v>-40.14242707832971</v>
      </c>
      <c r="M26" s="56">
        <f t="shared" si="3"/>
        <v>-95.897932502407059</v>
      </c>
      <c r="O26" s="14"/>
      <c r="P26" s="51"/>
      <c r="Q26" s="51"/>
    </row>
    <row r="27" spans="1:19" x14ac:dyDescent="0.25">
      <c r="A27" s="52" t="s">
        <v>27</v>
      </c>
      <c r="B27" s="47">
        <v>290.94</v>
      </c>
      <c r="C27" s="48">
        <v>4017.94</v>
      </c>
      <c r="D27" s="47">
        <v>1925.4849999999999</v>
      </c>
      <c r="E27" s="48">
        <v>4921.47</v>
      </c>
      <c r="F27" s="49">
        <v>1663.2640000000001</v>
      </c>
      <c r="G27" s="90">
        <v>214.18700000000001</v>
      </c>
      <c r="H27" s="49">
        <v>631.05799999999999</v>
      </c>
      <c r="I27" s="50">
        <v>91.18</v>
      </c>
      <c r="J27" s="92">
        <f t="shared" si="2"/>
        <v>-62.059059776439582</v>
      </c>
      <c r="K27" s="54">
        <f t="shared" si="2"/>
        <v>-57.429722625556174</v>
      </c>
      <c r="L27" s="92">
        <f t="shared" si="3"/>
        <v>116.90314154121126</v>
      </c>
      <c r="M27" s="56">
        <f t="shared" si="3"/>
        <v>-97.730677909575547</v>
      </c>
      <c r="O27" s="14"/>
      <c r="P27" s="51"/>
      <c r="Q27" s="51"/>
    </row>
    <row r="28" spans="1:19" x14ac:dyDescent="0.25">
      <c r="A28" s="93" t="s">
        <v>28</v>
      </c>
      <c r="B28" s="47">
        <v>0</v>
      </c>
      <c r="C28" s="48">
        <v>4.7949999999999999</v>
      </c>
      <c r="D28" s="47">
        <v>0</v>
      </c>
      <c r="E28" s="48">
        <v>2</v>
      </c>
      <c r="F28" s="49">
        <v>0</v>
      </c>
      <c r="G28" s="90">
        <v>0</v>
      </c>
      <c r="H28" s="49">
        <v>0</v>
      </c>
      <c r="I28" s="50">
        <v>4</v>
      </c>
      <c r="J28" s="92" t="s">
        <v>18</v>
      </c>
      <c r="K28" s="54" t="s">
        <v>18</v>
      </c>
      <c r="L28" s="92" t="s">
        <v>18</v>
      </c>
      <c r="M28" s="56">
        <f t="shared" si="3"/>
        <v>-16.579770594369137</v>
      </c>
      <c r="O28" s="14"/>
      <c r="P28" s="51"/>
      <c r="Q28" s="51"/>
    </row>
    <row r="29" spans="1:19" s="1" customFormat="1" x14ac:dyDescent="0.25">
      <c r="A29" s="94" t="s">
        <v>29</v>
      </c>
      <c r="B29" s="95">
        <v>25070.145</v>
      </c>
      <c r="C29" s="96">
        <v>38279.343000000001</v>
      </c>
      <c r="D29" s="97">
        <v>41149.560000000005</v>
      </c>
      <c r="E29" s="98">
        <v>27727.285</v>
      </c>
      <c r="F29" s="99">
        <v>26175.014999999999</v>
      </c>
      <c r="G29" s="99">
        <v>15386.704</v>
      </c>
      <c r="H29" s="99">
        <v>36473.705999999998</v>
      </c>
      <c r="I29" s="99">
        <v>43064.837</v>
      </c>
      <c r="J29" s="99">
        <f t="shared" si="2"/>
        <v>39.345501807735332</v>
      </c>
      <c r="K29" s="99">
        <f t="shared" si="2"/>
        <v>179.88344352370723</v>
      </c>
      <c r="L29" s="99">
        <f t="shared" si="3"/>
        <v>45.486617648202667</v>
      </c>
      <c r="M29" s="97">
        <f t="shared" si="3"/>
        <v>12.501505054566906</v>
      </c>
    </row>
    <row r="30" spans="1:19" s="1" customFormat="1" x14ac:dyDescent="0.25">
      <c r="A30" s="100" t="s">
        <v>30</v>
      </c>
      <c r="B30" s="101"/>
      <c r="C30" s="101"/>
      <c r="D30" s="101"/>
      <c r="E30" s="101"/>
      <c r="F30" s="101"/>
      <c r="G30" s="101"/>
      <c r="H30" s="101"/>
      <c r="I30" s="101"/>
      <c r="J30" s="100"/>
      <c r="K30" s="100"/>
      <c r="L30" s="100"/>
      <c r="M30" s="100"/>
    </row>
    <row r="31" spans="1:19" s="1" customFormat="1" ht="15" customHeight="1" x14ac:dyDescent="0.25">
      <c r="A31" s="102" t="s">
        <v>31</v>
      </c>
      <c r="B31" s="102"/>
      <c r="C31" s="102"/>
      <c r="D31" s="102"/>
      <c r="E31" s="102"/>
      <c r="F31" s="103"/>
      <c r="G31" s="103"/>
      <c r="H31" s="103"/>
      <c r="I31" s="103"/>
      <c r="K31" s="51"/>
      <c r="L31" s="51"/>
      <c r="M31" s="51"/>
    </row>
    <row r="32" spans="1:19" s="1" customFormat="1" x14ac:dyDescent="0.25">
      <c r="A32" s="102" t="s">
        <v>32</v>
      </c>
      <c r="B32" s="102"/>
      <c r="C32" s="102"/>
      <c r="D32" s="102"/>
      <c r="E32" s="102"/>
      <c r="F32" s="104"/>
      <c r="J32" s="105"/>
      <c r="K32" s="51"/>
      <c r="L32" s="51"/>
      <c r="M32" s="51"/>
    </row>
    <row r="33" spans="1:13" s="1" customFormat="1" ht="15" customHeight="1" x14ac:dyDescent="0.25">
      <c r="A33" s="106" t="s">
        <v>33</v>
      </c>
      <c r="B33" s="107"/>
      <c r="C33" s="107"/>
      <c r="D33" s="107"/>
      <c r="E33" s="107"/>
      <c r="F33" s="107"/>
      <c r="G33" s="107"/>
      <c r="H33" s="107"/>
      <c r="I33" s="107"/>
      <c r="J33" s="108"/>
      <c r="K33" s="105" t="s">
        <v>34</v>
      </c>
      <c r="L33" s="100"/>
      <c r="M33" s="100"/>
    </row>
    <row r="34" spans="1:13" s="1" customFormat="1" x14ac:dyDescent="0.25">
      <c r="B34" s="51"/>
      <c r="C34" s="51"/>
    </row>
    <row r="35" spans="1:13" s="1" customFormat="1" x14ac:dyDescent="0.25">
      <c r="J35" s="105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2022-04-07T04:49:35Z</dcterms:created>
  <dcterms:modified xsi:type="dcterms:W3CDTF">2022-04-07T04:50:07Z</dcterms:modified>
</cp:coreProperties>
</file>