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2\Grudai\"/>
    </mc:Choice>
  </mc:AlternateContent>
  <xr:revisionPtr revIDLastSave="0" documentId="13_ncr:1_{243DEBA4-2FF3-4BE4-957B-189BDA4C6C76}" xr6:coauthVersionLast="47" xr6:coauthVersionMax="47" xr10:uidLastSave="{00000000-0000-0000-0000-000000000000}"/>
  <bookViews>
    <workbookView xWindow="-120" yWindow="-120" windowWidth="29040" windowHeight="17640" xr2:uid="{3109FC3C-5D29-40B5-BE21-1033C10BD13D}"/>
  </bookViews>
  <sheets>
    <sheet name="35_3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M25" i="1"/>
  <c r="L25" i="1"/>
  <c r="K25" i="1"/>
  <c r="J25" i="1"/>
  <c r="M24" i="1"/>
  <c r="L24" i="1"/>
  <c r="K24" i="1"/>
  <c r="J24" i="1"/>
  <c r="K23" i="1"/>
  <c r="J23" i="1"/>
  <c r="M22" i="1"/>
  <c r="L22" i="1"/>
  <c r="K22" i="1"/>
  <c r="J22" i="1"/>
  <c r="K21" i="1"/>
  <c r="J21" i="1"/>
  <c r="M20" i="1"/>
  <c r="L20" i="1"/>
  <c r="K20" i="1"/>
  <c r="J20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3" i="1"/>
  <c r="L13" i="1"/>
  <c r="K13" i="1"/>
  <c r="J13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</calcChain>
</file>

<file path=xl/sharedStrings.xml><?xml version="1.0" encoding="utf-8"?>
<sst xmlns="http://schemas.openxmlformats.org/spreadsheetml/2006/main" count="98" uniqueCount="38">
  <si>
    <t xml:space="preserve">Grūdų  ir aliejinių augalų sėklų  supirkimo kainų (iš augintojų ir kitų vidaus rinkos ūkio subjektų) suvestinė ataskaita 
(2022 m. 35– 37 sav.) pagal GS-1,  EUR/t 
 </t>
  </si>
  <si>
    <t xml:space="preserve">                      Data
Grūdai</t>
  </si>
  <si>
    <t>Pokytis, %</t>
  </si>
  <si>
    <t>37  sav.  (09 13–19 )</t>
  </si>
  <si>
    <t>35  sav.  (08 29– 09 04)</t>
  </si>
  <si>
    <t>36  sav.  (09 05– 11)</t>
  </si>
  <si>
    <t>37  sav.  (09 12– 18)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</si>
  <si>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</si>
  <si>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</si>
  <si>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</si>
  <si>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</si>
  <si>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</si>
  <si>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</si>
  <si>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</si>
  <si>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</si>
  <si>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</si>
  <si>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</si>
  <si>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</si>
  <si>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-</t>
  </si>
  <si>
    <t>●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</si>
  <si>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</si>
  <si>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</si>
  <si>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</si>
  <si>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</si>
  <si>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</si>
  <si>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</si>
  <si>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</si>
  <si>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</si>
  <si>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</si>
  <si>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</si>
  <si>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</si>
  <si>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</si>
  <si>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</si>
  <si>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</si>
  <si>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2022 m. 37 savaitę su   36 savaite</t>
  </si>
  <si>
    <t>**** lyginant 2022 m. 37 savaitę su 2021 m. 37 savaite</t>
  </si>
  <si>
    <t>Pastaba: grūdų bei aliejinių augalų sėklų  35  ir 36  savaičių supirkimo kainos patikslintos 2022-09-22</t>
  </si>
  <si>
    <t xml:space="preserve">               Šaltinis 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</si>
</sst>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/>
    <xf numFmtId="0" fontId="3" fillId="2" borderId="5" xfId="0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4" fontId="5" fillId="0" borderId="19" xfId="0" applyNumberFormat="1" applyFont="1" applyBorder="1" applyAlignment="1">
      <alignment horizontal="right" vertical="center" indent="1"/>
    </xf>
    <xf numFmtId="4" fontId="5" fillId="0" borderId="20" xfId="0" applyNumberFormat="1" applyFont="1" applyBorder="1" applyAlignment="1">
      <alignment horizontal="right" vertical="center" indent="1"/>
    </xf>
    <xf numFmtId="4" fontId="5" fillId="0" borderId="21" xfId="0" applyNumberFormat="1" applyFont="1" applyBorder="1" applyAlignment="1">
      <alignment horizontal="right" vertical="center" indent="1"/>
    </xf>
    <xf numFmtId="0" fontId="1" fillId="0" borderId="4" xfId="0" applyFont="1" applyBorder="1"/>
    <xf numFmtId="0" fontId="1" fillId="0" borderId="1" xfId="0" applyFont="1" applyBorder="1"/>
    <xf numFmtId="0" fontId="1" fillId="0" borderId="0" xfId="0" applyFont="1"/>
    <xf numFmtId="0" fontId="4" fillId="0" borderId="22" xfId="0" applyFont="1" applyBorder="1" applyAlignment="1">
      <alignment vertical="center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4" fontId="7" fillId="0" borderId="25" xfId="0" applyNumberFormat="1" applyFont="1" applyBorder="1" applyAlignment="1">
      <alignment horizontal="right" vertical="center" indent="1"/>
    </xf>
    <xf numFmtId="4" fontId="7" fillId="0" borderId="26" xfId="0" applyNumberFormat="1" applyFont="1" applyBorder="1" applyAlignment="1">
      <alignment horizontal="right" vertical="center" indent="1"/>
    </xf>
    <xf numFmtId="4" fontId="7" fillId="0" borderId="27" xfId="0" applyNumberFormat="1" applyFont="1" applyBorder="1" applyAlignment="1">
      <alignment horizontal="right" vertical="center" inden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4" fontId="7" fillId="0" borderId="30" xfId="0" applyNumberFormat="1" applyFont="1" applyBorder="1" applyAlignment="1">
      <alignment horizontal="right" vertical="center" indent="1"/>
    </xf>
    <xf numFmtId="4" fontId="7" fillId="0" borderId="31" xfId="0" applyNumberFormat="1" applyFont="1" applyBorder="1" applyAlignment="1">
      <alignment horizontal="right" vertical="center" indent="1"/>
    </xf>
    <xf numFmtId="4" fontId="7" fillId="0" borderId="4" xfId="0" applyNumberFormat="1" applyFont="1" applyBorder="1" applyAlignment="1">
      <alignment horizontal="right" vertical="center" indent="1"/>
    </xf>
    <xf numFmtId="0" fontId="3" fillId="0" borderId="18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4" fontId="5" fillId="0" borderId="33" xfId="0" applyNumberFormat="1" applyFont="1" applyBorder="1" applyAlignment="1">
      <alignment horizontal="right" vertical="center" indent="1"/>
    </xf>
    <xf numFmtId="4" fontId="5" fillId="0" borderId="34" xfId="0" applyNumberFormat="1" applyFont="1" applyBorder="1" applyAlignment="1">
      <alignment horizontal="right" vertical="center" indent="1"/>
    </xf>
    <xf numFmtId="4" fontId="5" fillId="0" borderId="35" xfId="0" applyNumberFormat="1" applyFont="1" applyBorder="1" applyAlignment="1">
      <alignment horizontal="right" vertical="center" indent="1"/>
    </xf>
    <xf numFmtId="4" fontId="5" fillId="0" borderId="32" xfId="0" applyNumberFormat="1" applyFont="1" applyBorder="1" applyAlignment="1">
      <alignment horizontal="right" vertical="center" indent="1"/>
    </xf>
    <xf numFmtId="4" fontId="5" fillId="0" borderId="36" xfId="0" applyNumberFormat="1" applyFont="1" applyBorder="1" applyAlignment="1">
      <alignment horizontal="right" vertical="center" indent="1"/>
    </xf>
    <xf numFmtId="4" fontId="7" fillId="0" borderId="37" xfId="0" applyNumberFormat="1" applyFont="1" applyBorder="1" applyAlignment="1">
      <alignment horizontal="right" vertical="center" indent="1"/>
    </xf>
    <xf numFmtId="4" fontId="7" fillId="0" borderId="22" xfId="0" applyNumberFormat="1" applyFont="1" applyBorder="1" applyAlignment="1">
      <alignment horizontal="right" vertical="center" indent="1"/>
    </xf>
    <xf numFmtId="4" fontId="7" fillId="0" borderId="38" xfId="0" applyNumberFormat="1" applyFont="1" applyBorder="1" applyAlignment="1">
      <alignment horizontal="right" vertical="center" indent="1"/>
    </xf>
    <xf numFmtId="4" fontId="7" fillId="0" borderId="39" xfId="0" applyNumberFormat="1" applyFont="1" applyBorder="1" applyAlignment="1">
      <alignment horizontal="right" vertical="center" indent="1"/>
    </xf>
    <xf numFmtId="0" fontId="3" fillId="0" borderId="40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41" xfId="0" applyNumberFormat="1" applyFont="1" applyBorder="1" applyAlignment="1">
      <alignment horizontal="right" vertical="center" indent="1"/>
    </xf>
    <xf numFmtId="4" fontId="7" fillId="0" borderId="42" xfId="0" applyNumberFormat="1" applyFont="1" applyBorder="1" applyAlignment="1">
      <alignment horizontal="right" vertical="center" indent="1"/>
    </xf>
    <xf numFmtId="4" fontId="5" fillId="0" borderId="25" xfId="0" applyNumberFormat="1" applyFont="1" applyBorder="1" applyAlignment="1">
      <alignment horizontal="right" vertical="center" indent="1"/>
    </xf>
    <xf numFmtId="4" fontId="5" fillId="0" borderId="26" xfId="0" applyNumberFormat="1" applyFont="1" applyBorder="1" applyAlignment="1">
      <alignment horizontal="right" vertical="center" indent="1"/>
    </xf>
    <xf numFmtId="0" fontId="3" fillId="0" borderId="43" xfId="0" applyFont="1" applyBorder="1" applyAlignment="1">
      <alignment vertical="center"/>
    </xf>
    <xf numFmtId="4" fontId="7" fillId="0" borderId="44" xfId="0" applyNumberFormat="1" applyFont="1" applyBorder="1" applyAlignment="1">
      <alignment horizontal="right" vertical="center" indent="1"/>
    </xf>
    <xf numFmtId="4" fontId="7" fillId="0" borderId="45" xfId="0" applyNumberFormat="1" applyFont="1" applyBorder="1" applyAlignment="1">
      <alignment horizontal="right" vertical="center" indent="1"/>
    </xf>
    <xf numFmtId="4" fontId="7" fillId="0" borderId="28" xfId="0" applyNumberFormat="1" applyFont="1" applyBorder="1" applyAlignment="1">
      <alignment horizontal="right" vertical="center" indent="1"/>
    </xf>
    <xf numFmtId="4" fontId="7" fillId="0" borderId="46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4" fontId="7" fillId="0" borderId="1" xfId="0" applyNumberFormat="1" applyFont="1" applyBorder="1" applyAlignment="1">
      <alignment horizontal="right" vertical="center" indent="1"/>
    </xf>
    <xf numFmtId="4" fontId="7" fillId="0" borderId="47" xfId="0" applyNumberFormat="1" applyFont="1" applyBorder="1" applyAlignment="1">
      <alignment horizontal="right" vertical="center" indent="1"/>
    </xf>
    <xf numFmtId="4" fontId="7" fillId="0" borderId="40" xfId="0" applyNumberFormat="1" applyFont="1" applyBorder="1" applyAlignment="1">
      <alignment horizontal="right" vertical="center" indent="1"/>
    </xf>
    <xf numFmtId="4" fontId="7" fillId="0" borderId="48" xfId="0" applyNumberFormat="1" applyFont="1" applyBorder="1" applyAlignment="1">
      <alignment horizontal="right" vertical="center" indent="1"/>
    </xf>
    <xf numFmtId="4" fontId="7" fillId="0" borderId="49" xfId="0" applyNumberFormat="1" applyFont="1" applyBorder="1" applyAlignment="1">
      <alignment horizontal="right" vertical="center" indent="1"/>
    </xf>
    <xf numFmtId="4" fontId="7" fillId="0" borderId="50" xfId="0" applyNumberFormat="1" applyFont="1" applyBorder="1" applyAlignment="1">
      <alignment horizontal="right" vertical="center" indent="1"/>
    </xf>
    <xf numFmtId="4" fontId="7" fillId="0" borderId="51" xfId="0" applyNumberFormat="1" applyFont="1" applyBorder="1" applyAlignment="1">
      <alignment horizontal="right" vertical="center" indent="1"/>
    </xf>
    <xf numFmtId="4" fontId="7" fillId="0" borderId="43" xfId="0" applyNumberFormat="1" applyFont="1" applyBorder="1" applyAlignment="1">
      <alignment horizontal="right" vertical="center" indent="1"/>
    </xf>
    <xf numFmtId="4" fontId="7" fillId="0" borderId="52" xfId="0" applyNumberFormat="1" applyFont="1" applyBorder="1" applyAlignment="1">
      <alignment horizontal="right" vertical="center" indent="1"/>
    </xf>
    <xf numFmtId="0" fontId="3" fillId="0" borderId="53" xfId="0" applyFont="1" applyBorder="1" applyAlignment="1">
      <alignment vertical="center"/>
    </xf>
    <xf numFmtId="4" fontId="7" fillId="0" borderId="54" xfId="0" applyNumberFormat="1" applyFont="1" applyBorder="1" applyAlignment="1">
      <alignment horizontal="right" vertical="center" indent="1"/>
    </xf>
    <xf numFmtId="4" fontId="7" fillId="0" borderId="55" xfId="0" applyNumberFormat="1" applyFont="1" applyBorder="1" applyAlignment="1">
      <alignment horizontal="right" vertical="center" indent="1"/>
    </xf>
    <xf numFmtId="4" fontId="7" fillId="0" borderId="53" xfId="0" applyNumberFormat="1" applyFont="1" applyBorder="1" applyAlignment="1">
      <alignment horizontal="right" vertical="center" indent="1"/>
    </xf>
    <xf numFmtId="0" fontId="0" fillId="0" borderId="42" xfId="0" applyBorder="1"/>
    <xf numFmtId="0" fontId="3" fillId="2" borderId="56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3" fillId="3" borderId="5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A441892A-5A0B-466A-AA84-8801BC6F5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BD500BB7-EC36-4201-B587-D1EC34EB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9902D254-F122-4E5D-BAB8-45F5D6D44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F2E6328F-8B90-476D-B95C-F29B9A535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8770766F-901A-4C88-8234-7CE570B6B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8E5021C4-DC3C-4302-B0FA-1229F2B46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75C61241-81A6-4D32-82EB-51D421213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C5B2012F-2B4A-4353-BF01-0F47B8275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C4683764-0364-4A2E-A53A-3EDD4B9C7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2BC0F3F5-190C-4B96-AFCD-055CBCE18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62A75DE5-59F0-469F-9438-237A62A5B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156467C3-535F-43FC-84AB-DE995FD8C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3342CD73-B7DC-485D-9765-336E4DD39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9FFFB316-988A-43F6-A937-4A5D3602B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8DFE1FB6-3929-49DA-90B3-A8131E8DD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BBFA33D8-CC64-497F-A8A2-1FF1FB243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74E22681-98D5-4971-980B-F4B60509B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CD2C578F-A4BD-40F1-A184-090D60484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2221B4BE-6B16-4B9A-A851-3231DA6C2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669148C4-EB4C-44B7-B896-23FBD4670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BA9FAD5D-AC52-43FA-BA5A-9C90DD8B3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6D664F81-EC52-483C-8B76-A8BC4FAA3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F8AE6B45-DC23-4904-AD28-7E2B4C638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90B97625-E340-4619-99BA-32BB51466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9E50067A-1155-424D-AD4C-202703952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67756809-C226-4570-83D5-301B54557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5A6043E2-E564-4A33-8066-C78074AC1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1653F687-FBFF-42BE-9291-BC138DED0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126A094A-5344-4AB0-BEA3-F5D57A687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4C18A34A-621A-4BC4-9073-83BDB7D83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FD9EDE3D-B2FD-4576-83DC-90CA6A927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D80FA428-4D54-46D7-8755-49D38494D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2CBB11B9-2AB0-4D5D-85CF-B7EF25766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C3CEDAE6-799E-4B00-AE8B-CC6291A96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6C765E2F-0AD8-45A6-9BED-A9134138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05CE1D2A-884C-4171-9CBC-2D490FF7F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16564E93-C0F2-4FFC-BA1E-B4139A646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3722D151-4E22-4CFF-9CAC-15B4D4D56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123824</xdr:rowOff>
    </xdr:from>
    <xdr:to>
      <xdr:col>0</xdr:col>
      <xdr:colOff>323850</xdr:colOff>
      <xdr:row>38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37433FB8-49F1-4B76-9450-0F55F77EC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34224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152400</xdr:rowOff>
    </xdr:from>
    <xdr:to>
      <xdr:col>1</xdr:col>
      <xdr:colOff>447675</xdr:colOff>
      <xdr:row>32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EA78237B-B4A9-4BAC-9A22-411BBC9C3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2103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BA318CF7-ECE0-4FBB-82A0-3580134F4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14BA25D8-2DCA-46A1-B49F-8F75B5E8B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7980B781-AFFA-4E79-B69A-04C7E52E8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64F85DA4-C639-4E9B-ADE0-54185CFD6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AC51CA3A-C6DA-4704-8EBA-93B22DC9F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74B708C7-C9D4-473F-B35E-8B88BE8B1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96511900-C422-4B2E-A000-547A7D3B7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1F41A3DE-00CB-462F-BE33-91CF2478E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7F47E080-10C3-46FE-A264-ED2D0ADE6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6CF0317A-4878-4E9F-97A3-945DE33B8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2D65B382-D6A0-4E48-AA18-D335BED53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895A3D13-D03C-4CCF-9596-E2FF17D27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52A02F85-E5FB-4EB1-8D82-A08812041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6AE834DF-19B9-406E-BBE2-A6EC5AF5B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2EE7B390-01C8-42DA-A982-3B749B3C7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8DD93A4B-7B1D-40B1-A394-0A7196901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156BDF52-75C1-4504-BA12-B77D77AA9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0FABF84D-6A5B-422F-B516-801E5D21A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486B318C-5DCA-4E77-87E2-840145ECE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9791A3B2-90F4-4171-AD68-555CC2BD2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9CA0EC08-1913-42D9-AEF7-D18C32A0A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DEF28EDE-8926-489C-ABBB-B45F24BB0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A3F54595-6A32-43AE-9C17-737E78A1A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37AED125-ECBF-4A71-A578-891A8166B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268F11FA-03C2-45F4-8BCE-BB8C56CFA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8AB0B771-72F8-4495-B692-20A53FD13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79C8FADD-01D2-4B2E-A49F-CCB60B145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0E1DE2B7-7E41-4474-9528-03A5A9534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CEE21730-1D4F-43D1-B2BE-0CE2E525A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A99F91F9-A937-4C06-95B4-3CB2C54AA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B0C72C33-17E1-4778-8EF0-3E53EB61C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0C152C7A-78FC-400E-9D21-A61D53E8F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D213BA7A-C7E4-49DD-B0B7-519DBA653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E2CE213C-65F5-48FF-8D5B-B47DEC4C0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FD867C1A-3E15-4A07-B47C-743D75E6C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D71C1112-7A51-4D01-B58E-41E742FF8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7EDFB1EB-3567-41F4-9080-BE5C44327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87899395-03F8-4127-9819-CA63D3A89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71AEB516-74C9-43BC-B4BF-9829D0524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006ABF1D-4C94-4CEF-859A-9FBED8306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BDDBF02C-EE73-4916-A244-50A0A0224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444DDDCD-D113-48D5-97D7-379E2DFC3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DE120798-6F9D-4C9F-BAA3-E2DFECC39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EEE3BCE6-93B2-4763-A7BA-489ED4444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46FF8527-EBB8-4F03-B6B6-71EE6B4CB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95AB4C2B-850B-4CE8-A6E6-DAA4E32D4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92303B84-53A5-4FF6-87B6-D4F0D0696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DD18FF15-C389-422F-B1B6-13719F1A4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4FA91D42-5F91-4D7C-9AB2-9492AFDE7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A24F84B1-1607-4643-B7E3-692EC1C4B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C97BF7E2-C178-4755-B38B-11A5BC926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8F1B874A-A64A-4E2A-A2B7-62F96F3B0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1DEB06F7-C981-41F7-9612-0611C59B7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A368AAA4-98BA-43B7-8840-0658EEDA6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64D4F35D-1EE5-4992-9B07-C816E1223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C09AAF33-3AAF-43E9-9D44-C491A4840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0D172B82-95DC-47EC-83B6-FA895C013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ADB7CE0E-89E1-45B5-8CA3-1B384808C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137FA556-B91F-41A2-BF85-FA2B69EA0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41790969-F1C2-45C6-9693-7B838DDF1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CAA36B66-339C-475D-BAFE-C369DC467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E9603BA2-E790-4806-8868-5CB2DD6D0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7F70436E-9148-43F5-A10B-89BAA17D3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5693C9DB-8E63-4800-AE10-85100E3DF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9EFAEF6B-4A51-4445-9704-98B59C46A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29922721-45DB-4B9E-B9CC-05E020F8D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214E4462-9A0F-41BF-9CA4-B3DC1DDFC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D8E91703-E8BC-4EA2-9EF3-66C33A5B4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E451851F-A503-4E0E-93FA-CEEB7F5DC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7FAE57F3-F3E7-4E3C-865A-EC8FCE539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9FFA75F6-99E5-41E6-A8AF-829D2AE99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D40B5E6D-A0AB-473B-9BDD-56511BB12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873673E1-82AA-4115-A031-25B73B85E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2482EE0E-9006-4F27-8956-799468793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7C5978ED-735F-4AD9-AB1A-8ADAB2EE2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5AD1CBE1-6AC9-4C4C-8E04-AEFF5FE1A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8A2A316F-9FC9-409B-B91E-8BD5EC39C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C4C38567-CFFC-4310-89FD-9BF9162CD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13F82F87-77FD-4C60-B9B5-4C10EBC6F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5D25FEEA-3429-4DB0-9199-4B3106A4E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E510F7C7-3ECE-470F-9DE8-97C3FA2BF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A879BC2B-FE56-4114-B5CD-FBCBC40AA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FE362F96-7E38-4704-B730-3A502FF1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37AEA6B0-5D3B-4BCD-A741-5B8CF4AF6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D110E08F-A8B1-4808-98AD-9E6DFC712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30BF0E20-7AA2-4C6A-A2CF-78BA355DB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7AB49904-7C7D-4DC6-B159-563B03C2D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BAFA2D77-E3E4-4A64-8F6B-066CB2248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1960A214-6AE1-4F29-BC86-1017B47E5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9394B11E-4345-477B-B3A2-75F9CD145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3E525AC5-BF1E-477E-8A15-96ED211A5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CC8E02AB-2FE3-4D3F-A714-FF418750F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9EEE1A39-A73F-4261-B9A5-85B48A40F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20684B07-13E7-4729-A907-11F90130F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5DDC4052-BF5C-422E-9CCE-496718932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73CBA3BD-A14F-47CB-95F9-912D69315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171450</xdr:rowOff>
    </xdr:from>
    <xdr:to>
      <xdr:col>1</xdr:col>
      <xdr:colOff>409575</xdr:colOff>
      <xdr:row>32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47384AD1-688C-400F-AEE2-221FB00EF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293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1BC60F4C-0E75-4FE6-8CF1-2A79A131F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6DE2E657-DB1B-46A5-9FB4-F7BA04E53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69CE2141-D766-41F6-9B35-A9FDCDE0C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49205739-5D93-4F69-9070-50C0AC000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E0F1C3C3-AE23-430D-860C-12C37101A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6A7F9CCD-BE26-4F08-8C01-550CB10A0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2F55C307-396A-4BB6-AF8F-2F0831407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FC6FADD8-84E6-4DF4-B035-81E47B649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DCA7B8B2-6D59-4F16-9556-0CCC3EF51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6EC9CCE9-9143-4553-BE25-A4CE2E01A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18179AC7-C067-42E5-B5B8-6221CB6CC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FFBD56FC-30D0-498E-BBE8-E57D55D90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C7CDEDA7-81ED-47EC-94DD-E531ED593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6C269264-59C5-400D-B621-13288B922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CBF36435-DA04-4EEF-B62F-1EF803D6A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840FD798-C03A-4FC7-BBCC-0831E6203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7542FF22-18BC-4F6C-93C5-C861DD346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0E0CE81B-A926-4856-A72B-5C026AAF1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AB013A5D-6DB9-41FE-B45F-3769C5A80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9D5B98B3-D3F8-4280-B1C4-388045FDA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35EF84E8-36A6-4E5B-8CE5-9AF910FBE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8CCA3AFC-323D-4109-9711-87AB60372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E62D79CB-2CD9-4CAE-8E08-35D0DC300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E52867D7-708D-44D4-ABC2-A72195326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2B407174-917D-42DB-8195-B5E222290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1CD85E3C-5686-4D89-8112-28515B7ED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A3BE83C6-085E-4644-8906-0766293A2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4A90B8EA-C270-4F59-BFD1-500F6EAB0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3891EB58-2622-4DCD-92F8-4BE6EB63C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A32D75C3-B5FE-49C9-9897-B8D328D83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E5361E54-E034-40AE-A572-3F48125C1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60AEDDA4-CA0F-4161-BCA2-6E9C36535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45CDF2B1-0094-470C-8738-95E73BB4B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F8605E8B-9757-4027-A339-0613E3027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BBFE3422-5A3D-4327-A938-35519A404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A183202F-99DE-4994-97E0-B480872F2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32143E67-2847-4B21-A020-3006D3E80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D9D62E45-7C3A-42B1-9648-47335D9AC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475108F0-E90D-401C-9152-080D54C0E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60F4E45D-B8DB-49D7-8016-97F342C51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5F31CD18-3467-4A13-8125-8BCEC1E90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74D97901-EDC7-471B-938B-6A698550E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BC9F8615-42D4-4A25-B172-7C8366FC3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FA08FCDC-818D-431A-8F71-DF6173D5E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24E7FE80-A515-4E39-9A78-A35475C70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02EAC420-C121-4C4F-9482-307B9095A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F0F512BB-3133-44F2-81AA-2549BA819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EDFD96AC-D97B-4C57-ABDB-C7F8EF3B4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D491481F-9759-4C6B-85B0-553061043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F9A6AF52-9110-4231-8341-F4B77045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022F3DE6-65C9-442C-973B-FEB0272B4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65C9434A-DAB2-425F-A469-413483947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298D19DA-4162-4AC6-B049-82F5D803F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DF62CE49-B7DB-41AA-8040-951A1BE4D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C742AC53-3004-4846-8652-CFF1B299B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E19D4404-B17B-4C5E-B775-B0DBCEE62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D601F547-AEA2-4D7B-A6B6-79DE0BFE2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4F88E4C4-20B8-43F6-92DB-9DDD6FB92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3F244-4C4B-4DAA-B1B6-03296907357C}">
  <dimension ref="A1:P62"/>
  <sheetViews>
    <sheetView showGridLines="0" tabSelected="1" workbookViewId="0">
      <selection activeCell="P17" sqref="P17"/>
    </sheetView>
  </sheetViews>
  <sheetFormatPr defaultColWidth="14.5703125" defaultRowHeight="15" x14ac:dyDescent="0.25"/>
  <cols>
    <col min="1" max="1" width="13.85546875" customWidth="1"/>
    <col min="2" max="2" width="8.42578125" customWidth="1"/>
    <col min="3" max="3" width="9.42578125" customWidth="1"/>
    <col min="4" max="4" width="8.5703125" customWidth="1"/>
    <col min="5" max="5" width="7.7109375" customWidth="1"/>
    <col min="6" max="6" width="8.140625" customWidth="1"/>
    <col min="7" max="7" width="8" customWidth="1"/>
    <col min="8" max="8" width="8.140625" customWidth="1"/>
    <col min="9" max="9" width="9" customWidth="1"/>
    <col min="10" max="11" width="6.42578125" customWidth="1"/>
    <col min="12" max="12" width="7.42578125" customWidth="1"/>
    <col min="13" max="13" width="7.140625" customWidth="1"/>
    <col min="14" max="14" width="14.5703125" style="5"/>
    <col min="15" max="16" width="14.5703125" style="1"/>
  </cols>
  <sheetData>
    <row r="1" spans="1:16" s="1" customFormat="1" x14ac:dyDescent="0.25"/>
    <row r="2" spans="1:16" s="1" customFormat="1" ht="24.75" customHeight="1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</row>
    <row r="3" spans="1:16" ht="15" customHeight="1" x14ac:dyDescent="0.25">
      <c r="A3" s="6" t="s">
        <v>1</v>
      </c>
      <c r="B3" s="7">
        <v>2021</v>
      </c>
      <c r="C3" s="8"/>
      <c r="D3" s="9">
        <v>2022</v>
      </c>
      <c r="E3" s="8"/>
      <c r="F3" s="8"/>
      <c r="G3" s="8"/>
      <c r="H3" s="8"/>
      <c r="I3" s="10"/>
      <c r="J3" s="11" t="s">
        <v>2</v>
      </c>
      <c r="K3" s="12"/>
      <c r="L3" s="12"/>
      <c r="M3" s="13"/>
    </row>
    <row r="4" spans="1:16" ht="15" customHeight="1" x14ac:dyDescent="0.25">
      <c r="A4" s="14"/>
      <c r="B4" s="15" t="s">
        <v>3</v>
      </c>
      <c r="C4" s="16"/>
      <c r="D4" s="17" t="s">
        <v>4</v>
      </c>
      <c r="E4" s="18"/>
      <c r="F4" s="17" t="s">
        <v>5</v>
      </c>
      <c r="G4" s="18"/>
      <c r="H4" s="17" t="s">
        <v>6</v>
      </c>
      <c r="I4" s="18"/>
      <c r="J4" s="19" t="s">
        <v>7</v>
      </c>
      <c r="K4" s="20"/>
      <c r="L4" s="19" t="s">
        <v>8</v>
      </c>
      <c r="M4" s="20"/>
    </row>
    <row r="5" spans="1:16" x14ac:dyDescent="0.25">
      <c r="A5" s="14"/>
      <c r="B5" s="21" t="s">
        <v>9</v>
      </c>
      <c r="C5" s="22" t="s">
        <v>10</v>
      </c>
      <c r="D5" s="21" t="s">
        <v>9</v>
      </c>
      <c r="E5" s="22" t="s">
        <v>10</v>
      </c>
      <c r="F5" s="21" t="s">
        <v>9</v>
      </c>
      <c r="G5" s="22" t="s">
        <v>10</v>
      </c>
      <c r="H5" s="21" t="s">
        <v>9</v>
      </c>
      <c r="I5" s="22" t="s">
        <v>10</v>
      </c>
      <c r="J5" s="21" t="s">
        <v>9</v>
      </c>
      <c r="K5" s="22" t="s">
        <v>10</v>
      </c>
      <c r="L5" s="21" t="s">
        <v>9</v>
      </c>
      <c r="M5" s="23" t="s">
        <v>10</v>
      </c>
    </row>
    <row r="6" spans="1:16" s="30" customFormat="1" x14ac:dyDescent="0.25">
      <c r="A6" s="24" t="s">
        <v>11</v>
      </c>
      <c r="B6" s="25">
        <v>217.26900000000001</v>
      </c>
      <c r="C6" s="26">
        <v>216.983</v>
      </c>
      <c r="D6" s="25">
        <v>308.64</v>
      </c>
      <c r="E6" s="26">
        <v>301.767</v>
      </c>
      <c r="F6" s="25">
        <v>305.63400000000001</v>
      </c>
      <c r="G6" s="26">
        <v>305.13600000000002</v>
      </c>
      <c r="H6" s="25">
        <v>314.089</v>
      </c>
      <c r="I6" s="26">
        <v>313.73099999999999</v>
      </c>
      <c r="J6" s="25">
        <f t="shared" ref="J6:K21" si="0">+((H6*100/F6)-100)</f>
        <v>2.7663807037175161</v>
      </c>
      <c r="K6" s="26">
        <f t="shared" si="0"/>
        <v>2.8167767815006926</v>
      </c>
      <c r="L6" s="25">
        <f t="shared" ref="L6:M21" si="1">+((H6*100/B6)-100)</f>
        <v>44.56227073351468</v>
      </c>
      <c r="M6" s="27">
        <f t="shared" si="1"/>
        <v>44.587824852638221</v>
      </c>
      <c r="N6" s="28"/>
      <c r="O6" s="29"/>
      <c r="P6" s="29"/>
    </row>
    <row r="7" spans="1:16" s="30" customFormat="1" x14ac:dyDescent="0.25">
      <c r="A7" s="31" t="s">
        <v>12</v>
      </c>
      <c r="B7" s="32">
        <v>204.17599999999999</v>
      </c>
      <c r="C7" s="33">
        <v>204.10300000000001</v>
      </c>
      <c r="D7" s="34">
        <v>345.928</v>
      </c>
      <c r="E7" s="35">
        <v>345.35300000000001</v>
      </c>
      <c r="F7" s="34">
        <v>325.976</v>
      </c>
      <c r="G7" s="35">
        <v>325.976</v>
      </c>
      <c r="H7" s="34">
        <v>344.66699999999997</v>
      </c>
      <c r="I7" s="35">
        <v>344.66699999999997</v>
      </c>
      <c r="J7" s="32">
        <f>+((H7*100/F7)-100)</f>
        <v>5.7338577073158632</v>
      </c>
      <c r="K7" s="33">
        <f>+((I7*100/G7)-100)</f>
        <v>5.7338577073158632</v>
      </c>
      <c r="L7" s="32">
        <f>+((H7*100/B7)-100)</f>
        <v>68.808772823446446</v>
      </c>
      <c r="M7" s="36">
        <f>+((I7*100/C7)-100)</f>
        <v>68.869149400057779</v>
      </c>
      <c r="N7" s="28"/>
      <c r="O7" s="29"/>
      <c r="P7" s="29"/>
    </row>
    <row r="8" spans="1:16" x14ac:dyDescent="0.25">
      <c r="A8" s="37" t="s">
        <v>13</v>
      </c>
      <c r="B8" s="32">
        <v>209.8</v>
      </c>
      <c r="C8" s="33">
        <v>209.50299999999999</v>
      </c>
      <c r="D8" s="34">
        <v>322.26799999999997</v>
      </c>
      <c r="E8" s="35">
        <v>321.94600000000003</v>
      </c>
      <c r="F8" s="34">
        <v>338.863</v>
      </c>
      <c r="G8" s="35">
        <v>338.81400000000002</v>
      </c>
      <c r="H8" s="34">
        <v>332.065</v>
      </c>
      <c r="I8" s="35">
        <v>331.964</v>
      </c>
      <c r="J8" s="32">
        <f t="shared" si="0"/>
        <v>-2.0061204675635906</v>
      </c>
      <c r="K8" s="33">
        <f t="shared" si="0"/>
        <v>-2.0217582508396958</v>
      </c>
      <c r="L8" s="32">
        <f t="shared" si="1"/>
        <v>58.2769304099142</v>
      </c>
      <c r="M8" s="36">
        <f t="shared" si="1"/>
        <v>58.453100910249503</v>
      </c>
    </row>
    <row r="9" spans="1:16" x14ac:dyDescent="0.25">
      <c r="A9" s="38" t="s">
        <v>14</v>
      </c>
      <c r="B9" s="32">
        <v>235.25</v>
      </c>
      <c r="C9" s="33">
        <v>235.297</v>
      </c>
      <c r="D9" s="34">
        <v>310.71899999999999</v>
      </c>
      <c r="E9" s="35">
        <v>298.80500000000001</v>
      </c>
      <c r="F9" s="34">
        <v>306.62900000000002</v>
      </c>
      <c r="G9" s="35">
        <v>306.45499999999998</v>
      </c>
      <c r="H9" s="34">
        <v>322.32600000000002</v>
      </c>
      <c r="I9" s="35">
        <v>322.077</v>
      </c>
      <c r="J9" s="39">
        <f t="shared" si="0"/>
        <v>5.1192157297581105</v>
      </c>
      <c r="K9" s="40">
        <f t="shared" si="0"/>
        <v>5.0976489207224631</v>
      </c>
      <c r="L9" s="39">
        <f t="shared" si="1"/>
        <v>37.014240170031883</v>
      </c>
      <c r="M9" s="41">
        <f t="shared" si="1"/>
        <v>36.881048207159466</v>
      </c>
    </row>
    <row r="10" spans="1:16" x14ac:dyDescent="0.25">
      <c r="A10" s="38" t="s">
        <v>15</v>
      </c>
      <c r="B10" s="32">
        <v>202.21799999999999</v>
      </c>
      <c r="C10" s="33">
        <v>201.786</v>
      </c>
      <c r="D10" s="34">
        <v>308.28800000000001</v>
      </c>
      <c r="E10" s="35">
        <v>307.65499999999997</v>
      </c>
      <c r="F10" s="34">
        <v>306.315</v>
      </c>
      <c r="G10" s="35">
        <v>305.55799999999999</v>
      </c>
      <c r="H10" s="34">
        <v>308.23200000000003</v>
      </c>
      <c r="I10" s="35">
        <v>307.88799999999998</v>
      </c>
      <c r="J10" s="39">
        <f>+((H10*100/F10)-100)</f>
        <v>0.62582635522258556</v>
      </c>
      <c r="K10" s="40">
        <f t="shared" si="0"/>
        <v>0.76253935423062558</v>
      </c>
      <c r="L10" s="39">
        <f>+((H10*100/B10)-100)</f>
        <v>52.425600094947072</v>
      </c>
      <c r="M10" s="41">
        <f>+((I10*100/C10)-100)</f>
        <v>52.581447672286487</v>
      </c>
    </row>
    <row r="11" spans="1:16" x14ac:dyDescent="0.25">
      <c r="A11" s="38" t="s">
        <v>16</v>
      </c>
      <c r="B11" s="32">
        <v>178.71100000000001</v>
      </c>
      <c r="C11" s="33">
        <v>177.48</v>
      </c>
      <c r="D11" s="32">
        <v>289.48700000000002</v>
      </c>
      <c r="E11" s="33">
        <v>288.16199999999998</v>
      </c>
      <c r="F11" s="32">
        <v>278.60899999999998</v>
      </c>
      <c r="G11" s="33">
        <v>276.39400000000001</v>
      </c>
      <c r="H11" s="32">
        <v>285.24400000000003</v>
      </c>
      <c r="I11" s="33">
        <v>284.32299999999998</v>
      </c>
      <c r="J11" s="39">
        <f t="shared" si="0"/>
        <v>2.3814736781654631</v>
      </c>
      <c r="K11" s="40">
        <f t="shared" si="0"/>
        <v>2.8687308697004994</v>
      </c>
      <c r="L11" s="39">
        <f t="shared" si="1"/>
        <v>59.611887348848143</v>
      </c>
      <c r="M11" s="41">
        <f t="shared" si="1"/>
        <v>60.200022537750726</v>
      </c>
    </row>
    <row r="12" spans="1:16" x14ac:dyDescent="0.25">
      <c r="A12" s="42" t="s">
        <v>17</v>
      </c>
      <c r="B12" s="34" t="s">
        <v>18</v>
      </c>
      <c r="C12" s="35" t="s">
        <v>18</v>
      </c>
      <c r="D12" s="32" t="s">
        <v>19</v>
      </c>
      <c r="E12" s="33" t="s">
        <v>19</v>
      </c>
      <c r="F12" s="32" t="s">
        <v>18</v>
      </c>
      <c r="G12" s="33" t="s">
        <v>18</v>
      </c>
      <c r="H12" s="32" t="s">
        <v>18</v>
      </c>
      <c r="I12" s="33" t="s">
        <v>18</v>
      </c>
      <c r="J12" s="39" t="s">
        <v>18</v>
      </c>
      <c r="K12" s="40" t="s">
        <v>18</v>
      </c>
      <c r="L12" s="39" t="s">
        <v>18</v>
      </c>
      <c r="M12" s="41" t="s">
        <v>18</v>
      </c>
    </row>
    <row r="13" spans="1:16" s="30" customFormat="1" x14ac:dyDescent="0.25">
      <c r="A13" s="43" t="s">
        <v>20</v>
      </c>
      <c r="B13" s="44">
        <v>159.28</v>
      </c>
      <c r="C13" s="45">
        <v>150.93600000000001</v>
      </c>
      <c r="D13" s="44">
        <v>243.16800000000001</v>
      </c>
      <c r="E13" s="45">
        <v>238.684</v>
      </c>
      <c r="F13" s="44">
        <v>234.57300000000001</v>
      </c>
      <c r="G13" s="45">
        <v>227.732</v>
      </c>
      <c r="H13" s="44">
        <v>253.31</v>
      </c>
      <c r="I13" s="45">
        <v>250.73400000000001</v>
      </c>
      <c r="J13" s="46">
        <f>+((H13*100/F13)-100)</f>
        <v>7.9877053198790975</v>
      </c>
      <c r="K13" s="47">
        <f t="shared" si="0"/>
        <v>10.100468972300774</v>
      </c>
      <c r="L13" s="46">
        <f>+((H13*100/B13)-100)</f>
        <v>59.034404821697649</v>
      </c>
      <c r="M13" s="48">
        <f t="shared" si="1"/>
        <v>66.119414851327718</v>
      </c>
      <c r="N13" s="28"/>
      <c r="O13" s="29"/>
      <c r="P13" s="29"/>
    </row>
    <row r="14" spans="1:16" x14ac:dyDescent="0.25">
      <c r="A14" s="37" t="s">
        <v>13</v>
      </c>
      <c r="B14" s="32" t="s">
        <v>19</v>
      </c>
      <c r="C14" s="33" t="s">
        <v>19</v>
      </c>
      <c r="D14" s="34">
        <v>251.78700000000001</v>
      </c>
      <c r="E14" s="35">
        <v>247.84200000000001</v>
      </c>
      <c r="F14" s="34" t="s">
        <v>19</v>
      </c>
      <c r="G14" s="35" t="s">
        <v>19</v>
      </c>
      <c r="H14" s="34">
        <v>263.48599999999999</v>
      </c>
      <c r="I14" s="35">
        <v>261.185</v>
      </c>
      <c r="J14" s="49" t="s">
        <v>18</v>
      </c>
      <c r="K14" s="50" t="s">
        <v>18</v>
      </c>
      <c r="L14" s="51" t="s">
        <v>18</v>
      </c>
      <c r="M14" s="52" t="s">
        <v>18</v>
      </c>
    </row>
    <row r="15" spans="1:16" x14ac:dyDescent="0.25">
      <c r="A15" s="53" t="s">
        <v>14</v>
      </c>
      <c r="B15" s="34">
        <v>153.37299999999999</v>
      </c>
      <c r="C15" s="35">
        <v>142.32599999999999</v>
      </c>
      <c r="D15" s="54">
        <v>224.99799999999999</v>
      </c>
      <c r="E15" s="55">
        <v>219.37899999999999</v>
      </c>
      <c r="F15" s="54">
        <v>218.21799999999999</v>
      </c>
      <c r="G15" s="55">
        <v>214.93600000000001</v>
      </c>
      <c r="H15" s="54">
        <v>225.43199999999999</v>
      </c>
      <c r="I15" s="55">
        <v>222.101</v>
      </c>
      <c r="J15" s="49">
        <f>+((H15*100/F15)-100)</f>
        <v>3.3058684434831207</v>
      </c>
      <c r="K15" s="50">
        <f>+((I15*100/G15)-100)</f>
        <v>3.3335504522276267</v>
      </c>
      <c r="L15" s="56">
        <f>+((H15*100/B15)-100)</f>
        <v>46.982845742079746</v>
      </c>
      <c r="M15" s="57">
        <f t="shared" si="1"/>
        <v>56.050897235923173</v>
      </c>
    </row>
    <row r="16" spans="1:16" s="30" customFormat="1" x14ac:dyDescent="0.25">
      <c r="A16" s="31" t="s">
        <v>21</v>
      </c>
      <c r="B16" s="44">
        <v>193.48099999999999</v>
      </c>
      <c r="C16" s="45">
        <v>192.94399999999999</v>
      </c>
      <c r="D16" s="58">
        <v>293.98599999999999</v>
      </c>
      <c r="E16" s="59">
        <v>292.32</v>
      </c>
      <c r="F16" s="58">
        <v>308.83199999999999</v>
      </c>
      <c r="G16" s="59">
        <v>303.94600000000003</v>
      </c>
      <c r="H16" s="58">
        <v>289.40899999999999</v>
      </c>
      <c r="I16" s="59">
        <v>288.65699999999998</v>
      </c>
      <c r="J16" s="46">
        <f t="shared" ref="J16:K28" si="2">+((H16*100/F16)-100)</f>
        <v>-6.2891798777328773</v>
      </c>
      <c r="K16" s="47">
        <f t="shared" si="0"/>
        <v>-5.0301698327992597</v>
      </c>
      <c r="L16" s="46">
        <f t="shared" ref="L16:M28" si="3">+((H16*100/B16)-100)</f>
        <v>49.580062124963177</v>
      </c>
      <c r="M16" s="48">
        <f t="shared" si="1"/>
        <v>49.606621610415459</v>
      </c>
      <c r="N16" s="28"/>
      <c r="O16" s="29"/>
      <c r="P16" s="29"/>
    </row>
    <row r="17" spans="1:16" x14ac:dyDescent="0.25">
      <c r="A17" s="60" t="s">
        <v>13</v>
      </c>
      <c r="B17" s="32">
        <v>200.881</v>
      </c>
      <c r="C17" s="33">
        <v>199.99799999999999</v>
      </c>
      <c r="D17" s="61">
        <v>267.625</v>
      </c>
      <c r="E17" s="62">
        <v>266.00200000000001</v>
      </c>
      <c r="F17" s="61">
        <v>280.05900000000003</v>
      </c>
      <c r="G17" s="62">
        <v>267.49799999999999</v>
      </c>
      <c r="H17" s="61">
        <v>280.54300000000001</v>
      </c>
      <c r="I17" s="62">
        <v>280.54300000000001</v>
      </c>
      <c r="J17" s="51">
        <f>+((H17*100/F17)-100)</f>
        <v>0.17282072706106533</v>
      </c>
      <c r="K17" s="63">
        <f>+((I17*100/G17)-100)</f>
        <v>4.8766719751175742</v>
      </c>
      <c r="L17" s="51">
        <f>+((H17*100/B17)-100)</f>
        <v>39.656313937107029</v>
      </c>
      <c r="M17" s="52">
        <f>+((I17*100/C17)-100)</f>
        <v>40.272902729027294</v>
      </c>
    </row>
    <row r="18" spans="1:16" x14ac:dyDescent="0.25">
      <c r="A18" s="38" t="s">
        <v>14</v>
      </c>
      <c r="B18" s="32">
        <v>185.488</v>
      </c>
      <c r="C18" s="33">
        <v>184.989</v>
      </c>
      <c r="D18" s="34">
        <v>271.89800000000002</v>
      </c>
      <c r="E18" s="35">
        <v>270.70499999999998</v>
      </c>
      <c r="F18" s="34">
        <v>266.68099999999998</v>
      </c>
      <c r="G18" s="35">
        <v>264.35700000000003</v>
      </c>
      <c r="H18" s="34">
        <v>283.47399999999999</v>
      </c>
      <c r="I18" s="35">
        <v>283.05700000000002</v>
      </c>
      <c r="J18" s="64">
        <f t="shared" si="2"/>
        <v>6.2970365342862777</v>
      </c>
      <c r="K18" s="65">
        <f t="shared" si="0"/>
        <v>7.0737676702338064</v>
      </c>
      <c r="L18" s="64">
        <f t="shared" si="3"/>
        <v>52.826058828603465</v>
      </c>
      <c r="M18" s="66">
        <f t="shared" si="1"/>
        <v>53.012881847028751</v>
      </c>
    </row>
    <row r="19" spans="1:16" x14ac:dyDescent="0.25">
      <c r="A19" s="53" t="s">
        <v>22</v>
      </c>
      <c r="B19" s="34">
        <v>196.804</v>
      </c>
      <c r="C19" s="35">
        <v>196.268</v>
      </c>
      <c r="D19" s="54">
        <v>318.58199999999999</v>
      </c>
      <c r="E19" s="55">
        <v>316.505</v>
      </c>
      <c r="F19" s="54">
        <v>332.755</v>
      </c>
      <c r="G19" s="55">
        <v>329.55399999999997</v>
      </c>
      <c r="H19" s="54" t="s">
        <v>19</v>
      </c>
      <c r="I19" s="55" t="s">
        <v>19</v>
      </c>
      <c r="J19" s="67" t="s">
        <v>18</v>
      </c>
      <c r="K19" s="68" t="s">
        <v>18</v>
      </c>
      <c r="L19" s="67" t="s">
        <v>18</v>
      </c>
      <c r="M19" s="69" t="s">
        <v>18</v>
      </c>
    </row>
    <row r="20" spans="1:16" x14ac:dyDescent="0.25">
      <c r="A20" s="37" t="s">
        <v>23</v>
      </c>
      <c r="B20" s="70">
        <v>158.48599999999999</v>
      </c>
      <c r="C20" s="71">
        <v>157.96600000000001</v>
      </c>
      <c r="D20" s="34">
        <v>263.46300000000002</v>
      </c>
      <c r="E20" s="35">
        <v>261.63299999999998</v>
      </c>
      <c r="F20" s="34">
        <v>248.90100000000001</v>
      </c>
      <c r="G20" s="35">
        <v>248.334</v>
      </c>
      <c r="H20" s="34">
        <v>274.99</v>
      </c>
      <c r="I20" s="35">
        <v>273.673</v>
      </c>
      <c r="J20" s="51">
        <f t="shared" si="2"/>
        <v>10.481677454088171</v>
      </c>
      <c r="K20" s="63">
        <f t="shared" si="0"/>
        <v>10.203596768867726</v>
      </c>
      <c r="L20" s="51">
        <f t="shared" si="3"/>
        <v>73.510593995684161</v>
      </c>
      <c r="M20" s="52">
        <f t="shared" si="1"/>
        <v>73.248040717622757</v>
      </c>
    </row>
    <row r="21" spans="1:16" x14ac:dyDescent="0.25">
      <c r="A21" s="38" t="s">
        <v>24</v>
      </c>
      <c r="B21" s="32" t="s">
        <v>19</v>
      </c>
      <c r="C21" s="33" t="s">
        <v>19</v>
      </c>
      <c r="D21" s="34" t="s">
        <v>19</v>
      </c>
      <c r="E21" s="35" t="s">
        <v>19</v>
      </c>
      <c r="F21" s="34">
        <v>788.36599999999999</v>
      </c>
      <c r="G21" s="35">
        <v>754.22400000000005</v>
      </c>
      <c r="H21" s="34">
        <v>796.85299999999995</v>
      </c>
      <c r="I21" s="35">
        <v>764.24</v>
      </c>
      <c r="J21" s="64">
        <f t="shared" si="2"/>
        <v>1.0765304439815964</v>
      </c>
      <c r="K21" s="65">
        <f t="shared" si="0"/>
        <v>1.327987441396715</v>
      </c>
      <c r="L21" s="64" t="s">
        <v>18</v>
      </c>
      <c r="M21" s="66" t="s">
        <v>18</v>
      </c>
    </row>
    <row r="22" spans="1:16" x14ac:dyDescent="0.25">
      <c r="A22" s="38" t="s">
        <v>25</v>
      </c>
      <c r="B22" s="32">
        <v>179.893</v>
      </c>
      <c r="C22" s="33">
        <v>179.19800000000001</v>
      </c>
      <c r="D22" s="34">
        <v>275.44</v>
      </c>
      <c r="E22" s="35">
        <v>274.12900000000002</v>
      </c>
      <c r="F22" s="34">
        <v>271.96800000000002</v>
      </c>
      <c r="G22" s="35">
        <v>269.05799999999999</v>
      </c>
      <c r="H22" s="34">
        <v>290.16500000000002</v>
      </c>
      <c r="I22" s="35">
        <v>289.68900000000002</v>
      </c>
      <c r="J22" s="64">
        <f t="shared" si="2"/>
        <v>6.6908606894928937</v>
      </c>
      <c r="K22" s="65">
        <f t="shared" si="2"/>
        <v>7.6678634346497887</v>
      </c>
      <c r="L22" s="64">
        <f t="shared" si="3"/>
        <v>61.29866087062868</v>
      </c>
      <c r="M22" s="66">
        <f t="shared" si="3"/>
        <v>61.658612261297549</v>
      </c>
    </row>
    <row r="23" spans="1:16" x14ac:dyDescent="0.25">
      <c r="A23" s="38" t="s">
        <v>26</v>
      </c>
      <c r="B23" s="32" t="s">
        <v>19</v>
      </c>
      <c r="C23" s="33" t="s">
        <v>19</v>
      </c>
      <c r="D23" s="34">
        <v>317.03800000000001</v>
      </c>
      <c r="E23" s="35">
        <v>317.03800000000001</v>
      </c>
      <c r="F23" s="34">
        <v>318.24</v>
      </c>
      <c r="G23" s="35">
        <v>318.24</v>
      </c>
      <c r="H23" s="34">
        <v>315.065</v>
      </c>
      <c r="I23" s="35">
        <v>314.964</v>
      </c>
      <c r="J23" s="64">
        <f t="shared" si="2"/>
        <v>-0.99767471091000459</v>
      </c>
      <c r="K23" s="65">
        <f t="shared" si="2"/>
        <v>-1.029411764705884</v>
      </c>
      <c r="L23" s="64" t="s">
        <v>18</v>
      </c>
      <c r="M23" s="66" t="s">
        <v>18</v>
      </c>
    </row>
    <row r="24" spans="1:16" x14ac:dyDescent="0.25">
      <c r="A24" s="60" t="s">
        <v>27</v>
      </c>
      <c r="B24" s="70">
        <v>237.41</v>
      </c>
      <c r="C24" s="71">
        <v>234.43799999999999</v>
      </c>
      <c r="D24" s="70">
        <v>335.72800000000001</v>
      </c>
      <c r="E24" s="71">
        <v>334.23500000000001</v>
      </c>
      <c r="F24" s="70">
        <v>340.53199999999998</v>
      </c>
      <c r="G24" s="71">
        <v>339.16699999999997</v>
      </c>
      <c r="H24" s="70">
        <v>343.03</v>
      </c>
      <c r="I24" s="71">
        <v>342.75900000000001</v>
      </c>
      <c r="J24" s="72">
        <f t="shared" si="2"/>
        <v>0.73355807971057629</v>
      </c>
      <c r="K24" s="73">
        <f t="shared" si="2"/>
        <v>1.0590652982159412</v>
      </c>
      <c r="L24" s="72">
        <f t="shared" si="3"/>
        <v>44.48843772376901</v>
      </c>
      <c r="M24" s="74">
        <f t="shared" si="3"/>
        <v>46.204540219588978</v>
      </c>
    </row>
    <row r="25" spans="1:16" x14ac:dyDescent="0.25">
      <c r="A25" s="75" t="s">
        <v>28</v>
      </c>
      <c r="B25" s="34">
        <v>243.41</v>
      </c>
      <c r="C25" s="35">
        <v>242.02699999999999</v>
      </c>
      <c r="D25" s="76">
        <v>351.49</v>
      </c>
      <c r="E25" s="77">
        <v>350.74900000000002</v>
      </c>
      <c r="F25" s="76">
        <v>358.47399999999999</v>
      </c>
      <c r="G25" s="77">
        <v>358.03899999999999</v>
      </c>
      <c r="H25" s="76">
        <v>361.96300000000002</v>
      </c>
      <c r="I25" s="77">
        <v>360.96499999999997</v>
      </c>
      <c r="J25" s="56">
        <f t="shared" si="2"/>
        <v>0.97329234477257387</v>
      </c>
      <c r="K25" s="78">
        <f t="shared" si="2"/>
        <v>0.81722940796952059</v>
      </c>
      <c r="L25" s="56">
        <f t="shared" si="3"/>
        <v>48.705065527299638</v>
      </c>
      <c r="M25" s="57">
        <f t="shared" si="3"/>
        <v>49.142451048849921</v>
      </c>
    </row>
    <row r="26" spans="1:16" x14ac:dyDescent="0.25">
      <c r="A26" s="60" t="s">
        <v>29</v>
      </c>
      <c r="B26" s="70">
        <v>514.62800000000004</v>
      </c>
      <c r="C26" s="71">
        <v>513.88400000000001</v>
      </c>
      <c r="D26" s="70">
        <v>631.59199999999998</v>
      </c>
      <c r="E26" s="71">
        <v>629.61800000000005</v>
      </c>
      <c r="F26" s="70">
        <v>619.81299999999999</v>
      </c>
      <c r="G26" s="71">
        <v>618.12800000000004</v>
      </c>
      <c r="H26" s="70">
        <v>586.42100000000005</v>
      </c>
      <c r="I26" s="71">
        <v>583.47799999999995</v>
      </c>
      <c r="J26" s="72">
        <f t="shared" si="2"/>
        <v>-5.3874313704294536</v>
      </c>
      <c r="K26" s="73">
        <f t="shared" si="2"/>
        <v>-5.6056350788186364</v>
      </c>
      <c r="L26" s="72">
        <f t="shared" si="3"/>
        <v>13.950465190389949</v>
      </c>
      <c r="M26" s="74">
        <f t="shared" si="3"/>
        <v>13.542745055304295</v>
      </c>
    </row>
    <row r="27" spans="1:16" x14ac:dyDescent="0.25">
      <c r="A27" s="38" t="s">
        <v>30</v>
      </c>
      <c r="B27" s="32" t="s">
        <v>19</v>
      </c>
      <c r="C27" s="33" t="s">
        <v>19</v>
      </c>
      <c r="D27" s="39" t="s">
        <v>19</v>
      </c>
      <c r="E27" s="40" t="s">
        <v>19</v>
      </c>
      <c r="F27" s="39" t="s">
        <v>18</v>
      </c>
      <c r="G27" s="40" t="s">
        <v>18</v>
      </c>
      <c r="H27" s="39" t="s">
        <v>18</v>
      </c>
      <c r="I27" s="40" t="s">
        <v>18</v>
      </c>
      <c r="J27" s="64" t="s">
        <v>18</v>
      </c>
      <c r="K27" s="65" t="s">
        <v>18</v>
      </c>
      <c r="L27" s="64" t="s">
        <v>18</v>
      </c>
      <c r="M27" s="66" t="s">
        <v>18</v>
      </c>
      <c r="O27" s="79"/>
      <c r="P27" s="79"/>
    </row>
    <row r="28" spans="1:16" ht="2.25" customHeight="1" x14ac:dyDescent="0.25">
      <c r="A28" s="80"/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1"/>
      <c r="O28" s="79"/>
      <c r="P28" s="79"/>
    </row>
    <row r="29" spans="1:16" x14ac:dyDescent="0.25">
      <c r="A29" s="82" t="s">
        <v>31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1"/>
      <c r="O29" s="79"/>
      <c r="P29" s="79"/>
    </row>
    <row r="30" spans="1:16" s="1" customFormat="1" x14ac:dyDescent="0.25">
      <c r="A30" s="84" t="s">
        <v>32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6" s="1" customFormat="1" x14ac:dyDescent="0.25">
      <c r="A31" s="85" t="s">
        <v>33</v>
      </c>
      <c r="B31" s="85"/>
      <c r="C31" s="85"/>
      <c r="D31" s="85"/>
      <c r="E31" s="85"/>
      <c r="F31" s="85"/>
      <c r="G31" s="86"/>
      <c r="H31" s="85"/>
    </row>
    <row r="32" spans="1:16" s="1" customFormat="1" x14ac:dyDescent="0.25">
      <c r="A32" s="87" t="s">
        <v>34</v>
      </c>
      <c r="B32" s="87"/>
      <c r="C32" s="87"/>
      <c r="D32" s="87"/>
      <c r="E32" s="87"/>
      <c r="F32" s="88"/>
      <c r="G32" s="88"/>
      <c r="H32" s="88"/>
      <c r="I32" s="88"/>
      <c r="K32" s="89"/>
      <c r="L32" s="89"/>
      <c r="M32" s="89"/>
    </row>
    <row r="33" spans="1:14" s="1" customFormat="1" x14ac:dyDescent="0.25">
      <c r="A33" s="87" t="s">
        <v>35</v>
      </c>
      <c r="B33" s="87"/>
      <c r="C33" s="87"/>
      <c r="D33" s="87"/>
      <c r="E33" s="87"/>
      <c r="F33" s="86"/>
      <c r="J33" s="85"/>
      <c r="K33" s="89"/>
      <c r="L33" s="89"/>
      <c r="M33" s="89"/>
    </row>
    <row r="34" spans="1:14" s="1" customFormat="1" ht="15" customHeight="1" x14ac:dyDescent="0.25">
      <c r="A34" s="90" t="s">
        <v>36</v>
      </c>
      <c r="B34" s="91"/>
      <c r="C34" s="91"/>
      <c r="D34" s="91"/>
      <c r="E34" s="91"/>
      <c r="F34" s="91"/>
      <c r="G34" s="91"/>
      <c r="H34" s="91"/>
      <c r="I34" s="91"/>
      <c r="J34" s="92"/>
    </row>
    <row r="35" spans="1:14" s="1" customFormat="1" x14ac:dyDescent="0.25">
      <c r="I35" s="85"/>
      <c r="J35" s="85" t="s">
        <v>37</v>
      </c>
    </row>
    <row r="36" spans="1:14" s="1" customFormat="1" x14ac:dyDescent="0.25">
      <c r="J36" s="93"/>
      <c r="K36" s="94"/>
      <c r="L36" s="94"/>
      <c r="M36" s="94"/>
      <c r="N36" s="95"/>
    </row>
    <row r="37" spans="1:14" s="1" customFormat="1" x14ac:dyDescent="0.25"/>
    <row r="38" spans="1:14" s="1" customFormat="1" x14ac:dyDescent="0.25"/>
    <row r="39" spans="1:14" s="1" customFormat="1" x14ac:dyDescent="0.25"/>
    <row r="40" spans="1:14" s="1" customFormat="1" x14ac:dyDescent="0.25"/>
    <row r="41" spans="1:14" s="1" customFormat="1" x14ac:dyDescent="0.25"/>
    <row r="42" spans="1:14" s="1" customFormat="1" x14ac:dyDescent="0.25"/>
    <row r="43" spans="1:14" s="1" customFormat="1" x14ac:dyDescent="0.25"/>
    <row r="44" spans="1:14" s="1" customFormat="1" x14ac:dyDescent="0.25"/>
    <row r="45" spans="1:14" s="1" customFormat="1" x14ac:dyDescent="0.25"/>
    <row r="46" spans="1:14" s="1" customFormat="1" x14ac:dyDescent="0.25"/>
    <row r="47" spans="1:14" s="1" customFormat="1" x14ac:dyDescent="0.25"/>
    <row r="48" spans="1:14" s="1" customFormat="1" x14ac:dyDescent="0.25"/>
    <row r="49" spans="14:16" s="1" customFormat="1" x14ac:dyDescent="0.25"/>
    <row r="50" spans="14:16" s="1" customFormat="1" x14ac:dyDescent="0.25"/>
    <row r="51" spans="14:16" s="1" customFormat="1" x14ac:dyDescent="0.25"/>
    <row r="52" spans="14:16" s="1" customFormat="1" x14ac:dyDescent="0.25"/>
    <row r="53" spans="14:16" s="1" customFormat="1" x14ac:dyDescent="0.25"/>
    <row r="54" spans="14:16" s="1" customFormat="1" x14ac:dyDescent="0.25"/>
    <row r="55" spans="14:16" s="1" customFormat="1" x14ac:dyDescent="0.25"/>
    <row r="56" spans="14:16" s="1" customFormat="1" x14ac:dyDescent="0.25"/>
    <row r="57" spans="14:16" s="1" customFormat="1" x14ac:dyDescent="0.25"/>
    <row r="58" spans="14:16" s="1" customFormat="1" x14ac:dyDescent="0.25"/>
    <row r="59" spans="14:16" s="1" customFormat="1" x14ac:dyDescent="0.25"/>
    <row r="60" spans="14:16" s="1" customFormat="1" x14ac:dyDescent="0.25"/>
    <row r="61" spans="14:16" s="1" customFormat="1" x14ac:dyDescent="0.25"/>
    <row r="62" spans="14:16" s="79" customFormat="1" x14ac:dyDescent="0.25">
      <c r="N62" s="1"/>
      <c r="O62" s="1"/>
      <c r="P62" s="1"/>
    </row>
  </sheetData>
  <mergeCells count="12">
    <mergeCell ref="L4:M4"/>
    <mergeCell ref="A34:J34"/>
    <mergeCell ref="A2:M2"/>
    <mergeCell ref="A3:A5"/>
    <mergeCell ref="B3:C3"/>
    <mergeCell ref="D3:I3"/>
    <mergeCell ref="J3:M3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35_37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2022-09-21T10:56:41Z</dcterms:created>
  <dcterms:modified xsi:type="dcterms:W3CDTF">2022-09-21T10:57:24Z</dcterms:modified>
</cp:coreProperties>
</file>