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243DEBA4-2FF3-4BE4-957B-189BDA4C6C76}" xr6:coauthVersionLast="47" xr6:coauthVersionMax="47" xr10:uidLastSave="{00000000-0000-0000-0000-000000000000}"/>
  <bookViews>
    <workbookView xWindow="-120" yWindow="-120" windowWidth="29040" windowHeight="17640" xr2:uid="{3109FC3C-5D29-40B5-BE21-1033C10BD13D}"/>
  </bookViews>
  <sheets>
    <sheet name="35_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5" i="1"/>
  <c r="L25" i="1"/>
  <c r="K25" i="1"/>
  <c r="J25" i="1"/>
  <c r="M24" i="1"/>
  <c r="L24" i="1"/>
  <c r="K24" i="1"/>
  <c r="J24" i="1"/>
  <c r="K23" i="1"/>
  <c r="J23" i="1"/>
  <c r="M22" i="1"/>
  <c r="L22" i="1"/>
  <c r="K22" i="1"/>
  <c r="J22" i="1"/>
  <c r="K21" i="1"/>
  <c r="J21" i="1"/>
  <c r="M20" i="1"/>
  <c r="L20" i="1"/>
  <c r="K20" i="1"/>
  <c r="J20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3" i="1"/>
  <c r="L13" i="1"/>
  <c r="K13" i="1"/>
  <c r="J13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<sst xmlns="http://schemas.openxmlformats.org/spreadsheetml/2006/main" count="98" uniqueCount="38">
  <si>
    <t xml:space="preserve">Grūdų  ir aliejinių augalų sėklų  supirkimo kainų (iš augintojų ir kitų vidaus rinkos ūkio subjektų) suvestinė ataskaita 
(2022 m. 35– 37 sav.) pagal GS-1,  EUR/t 
 </t>
  </si>
  <si>
    <t xml:space="preserve">                      Data
Grūdai</t>
  </si>
  <si>
    <t>Pokytis, %</t>
  </si>
  <si>
    <t>37  sav.  (09 13–19 )</t>
  </si>
  <si>
    <t>35  sav.  (08 29– 09 04)</t>
  </si>
  <si>
    <t>36  sav.  (09 05– 11)</t>
  </si>
  <si>
    <t>37  sav.  (09 12– 18)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</si>
  <si>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</si>
  <si>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</si>
  <si>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</si>
  <si>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</si>
  <si>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</si>
  <si>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</si>
  <si>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</si>
  <si>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</si>
  <si>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</si>
  <si>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</si>
  <si>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</si>
  <si>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</si>
  <si>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</si>
  <si>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</si>
  <si>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</si>
  <si>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</si>
  <si>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</si>
  <si>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</si>
  <si>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</si>
  <si>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</si>
  <si>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</si>
  <si>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</si>
  <si>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</si>
  <si>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</si>
  <si>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</si>
  <si>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</si>
  <si>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</si>
  <si>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37 savaitę su   36 savaite</t>
  </si>
  <si>
    <t>**** lyginant 2022 m. 37 savaitę su 2021 m. 37 savaite</t>
  </si>
  <si>
    <t>Pastaba: grūdų bei aliejinių augalų sėklų  35  ir 36  savaičių supirkimo kainos patikslintos 2022-09-22</t>
  </si>
  <si>
    <t xml:space="preserve">               Šaltinis 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</si>
</sst>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3" fillId="0" borderId="1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441892A-5A0B-466A-AA84-8801BC6F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D500BB7-EC36-4201-B587-D1EC34EB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902D254-F122-4E5D-BAB8-45F5D6D4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2E6328F-8B90-476D-B95C-F29B9A53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770766F-901A-4C88-8234-7CE570B6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8E5021C4-DC3C-4302-B0FA-1229F2B4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5C61241-81A6-4D32-82EB-51D42121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C5B2012F-2B4A-4353-BF01-0F47B827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4683764-0364-4A2E-A53A-3EDD4B9C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BC0F3F5-190C-4B96-AFCD-055CBCE1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2A75DE5-59F0-469F-9438-237A62A5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56467C3-535F-43FC-84AB-DE995FD8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342CD73-B7DC-485D-9765-336E4DD3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FFFB316-988A-43F6-A937-4A5D3602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8DFE1FB6-3929-49DA-90B3-A8131E8D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BBFA33D8-CC64-497F-A8A2-1FF1FB24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4E22681-98D5-4971-980B-F4B60509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D2C578F-A4BD-40F1-A184-090D6048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221B4BE-6B16-4B9A-A851-3231DA6C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669148C4-EB4C-44B7-B896-23FBD467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BA9FAD5D-AC52-43FA-BA5A-9C90DD8B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6D664F81-EC52-483C-8B76-A8BC4FAA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F8AE6B45-DC23-4904-AD28-7E2B4C63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90B97625-E340-4619-99BA-32BB5146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9E50067A-1155-424D-AD4C-20270395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67756809-C226-4570-83D5-301B5455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5A6043E2-E564-4A33-8066-C78074AC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1653F687-FBFF-42BE-9291-BC138DED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126A094A-5344-4AB0-BEA3-F5D57A68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4C18A34A-621A-4BC4-9073-83BDB7D8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FD9EDE3D-B2FD-4576-83DC-90CA6A92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D80FA428-4D54-46D7-8755-49D38494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2CBB11B9-2AB0-4D5D-85CF-B7EF2576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C3CEDAE6-799E-4B00-AE8B-CC6291A9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6C765E2F-0AD8-45A6-9BED-A9134138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05CE1D2A-884C-4171-9CBC-2D490FF7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16564E93-C0F2-4FFC-BA1E-B4139A64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3722D151-4E22-4CFF-9CAC-15B4D4D5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0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7433FB8-49F1-4B76-9450-0F55F77E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34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EA78237B-B4A9-4BAC-9A22-411BBC9C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A318CF7-ECE0-4FBB-82A0-3580134F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4BA25D8-2DCA-46A1-B49F-8F75B5E8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7980B781-AFFA-4E79-B69A-04C7E52E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4F85DA4-C639-4E9B-ADE0-54185CFD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AC51CA3A-C6DA-4704-8EBA-93B22DC9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74B708C7-C9D4-473F-B35E-8B88BE8B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96511900-C422-4B2E-A000-547A7D3B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1F41A3DE-00CB-462F-BE33-91CF2478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F47E080-10C3-46FE-A264-ED2D0ADE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CF0317A-4878-4E9F-97A3-945DE33B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2D65B382-D6A0-4E48-AA18-D335BED5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95A3D13-D03C-4CCF-9596-E2FF17D2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52A02F85-E5FB-4EB1-8D82-A0881204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6AE834DF-19B9-406E-BBE2-A6EC5AF5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EE7B390-01C8-42DA-A982-3B749B3C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DD93A4B-7B1D-40B1-A394-0A719690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156BDF52-75C1-4504-BA12-B77D77AA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FABF84D-6A5B-422F-B516-801E5D21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486B318C-5DCA-4E77-87E2-840145EC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9791A3B2-90F4-4171-AD68-555CC2BD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9CA0EC08-1913-42D9-AEF7-D18C32A0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DEF28EDE-8926-489C-ABBB-B45F24BB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A3F54595-6A32-43AE-9C17-737E78A1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7AED125-ECBF-4A71-A578-891A8166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68F11FA-03C2-45F4-8BCE-BB8C56CF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8AB0B771-72F8-4495-B692-20A53FD1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79C8FADD-01D2-4B2E-A49F-CCB60B14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0E1DE2B7-7E41-4474-9528-03A5A953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CEE21730-1D4F-43D1-B2BE-0CE2E525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A99F91F9-A937-4C06-95B4-3CB2C54A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B0C72C33-17E1-4778-8EF0-3E53EB61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0C152C7A-78FC-400E-9D21-A61D53E8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D213BA7A-C7E4-49DD-B0B7-519DBA65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E2CE213C-65F5-48FF-8D5B-B47DEC4C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FD867C1A-3E15-4A07-B47C-743D75E6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D71C1112-7A51-4D01-B58E-41E742FF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7EDFB1EB-3567-41F4-9080-BE5C4432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87899395-03F8-4127-9819-CA63D3A8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71AEB516-74C9-43BC-B4BF-9829D052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006ABF1D-4C94-4CEF-859A-9FBED830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BDDBF02C-EE73-4916-A244-50A0A022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444DDDCD-D113-48D5-97D7-379E2DFC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DE120798-6F9D-4C9F-BAA3-E2DFECC3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EEE3BCE6-93B2-4763-A7BA-489ED444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6FF8527-EBB8-4F03-B6B6-71EE6B4C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95AB4C2B-850B-4CE8-A6E6-DAA4E32D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92303B84-53A5-4FF6-87B6-D4F0D069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DD18FF15-C389-422F-B1B6-13719F1A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4FA91D42-5F91-4D7C-9AB2-9492AFDE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24F84B1-1607-4643-B7E3-692EC1C4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97BF7E2-C178-4755-B38B-11A5BC92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8F1B874A-A64A-4E2A-A2B7-62F96F3B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1DEB06F7-C981-41F7-9612-0611C59B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368AAA4-98BA-43B7-8840-0658EEDA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4D4F35D-1EE5-4992-9B07-C816E122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09AAF33-3AAF-43E9-9D44-C491A484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0D172B82-95DC-47EC-83B6-FA895C01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ADB7CE0E-89E1-45B5-8CA3-1B384808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37FA556-B91F-41A2-BF85-FA2B69EA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41790969-F1C2-45C6-9693-7B838DDF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AA36B66-339C-475D-BAFE-C369DC46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9603BA2-E790-4806-8868-5CB2DD6D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F70436E-9148-43F5-A10B-89BAA17D3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5693C9DB-8E63-4800-AE10-85100E3D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EFAEF6B-4A51-4445-9704-98B59C46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9922721-45DB-4B9E-B9CC-05E020F8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14E4462-9A0F-41BF-9CA4-B3DC1DDF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8E91703-E8BC-4EA2-9EF3-66C33A5B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451851F-A503-4E0E-93FA-CEEB7F5D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7FAE57F3-F3E7-4E3C-865A-EC8FCE53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FFA75F6-99E5-41E6-A8AF-829D2AE9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D40B5E6D-A0AB-473B-9BDD-56511BB1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73673E1-82AA-4115-A031-25B73B85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2482EE0E-9006-4F27-8956-79946879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C5978ED-735F-4AD9-AB1A-8ADAB2EE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5AD1CBE1-6AC9-4C4C-8E04-AEFF5FE1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A2A316F-9FC9-409B-B91E-8BD5EC39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C4C38567-CFFC-4310-89FD-9BF9162C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13F82F87-77FD-4C60-B9B5-4C10EBC6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5D25FEEA-3429-4DB0-9199-4B3106A4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E510F7C7-3ECE-470F-9DE8-97C3FA2B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879BC2B-FE56-4114-B5CD-FBCBC40A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FE362F96-7E38-4704-B730-3A502FF1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37AEA6B0-5D3B-4BCD-A741-5B8CF4AF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D110E08F-A8B1-4808-98AD-9E6DFC71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30BF0E20-7AA2-4C6A-A2CF-78BA355D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7AB49904-7C7D-4DC6-B159-563B03C2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AFA2D77-E3E4-4A64-8F6B-066CB224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1960A214-6AE1-4F29-BC86-1017B47E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394B11E-4345-477B-B3A2-75F9CD14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3E525AC5-BF1E-477E-8A15-96ED211A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CC8E02AB-2FE3-4D3F-A714-FF418750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9EEE1A39-A73F-4261-B9A5-85B48A40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0684B07-13E7-4729-A907-11F90130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5DDC4052-BF5C-422E-9CCE-49671893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3CBA3BD-A14F-47CB-95F9-912D6931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47384AD1-688C-400F-AEE2-221FB00E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1BC60F4C-0E75-4FE6-8CF1-2A79A131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6DE2E657-DB1B-46A5-9FB4-F7BA04E5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9CE2141-D766-41F6-9B35-A9FDCDE0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49205739-5D93-4F69-9070-50C0AC00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0F1C3C3-AE23-430D-860C-12C37101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6A7F9CCD-BE26-4F08-8C01-550CB10A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2F55C307-396A-4BB6-AF8F-2F083140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FC6FADD8-84E6-4DF4-B035-81E47B64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DCA7B8B2-6D59-4F16-9556-0CCC3EF5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6EC9CCE9-9143-4553-BE25-A4CE2E01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18179AC7-C067-42E5-B5B8-6221CB6C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FFBD56FC-30D0-498E-BBE8-E57D55D9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7CDEDA7-81ED-47EC-94DD-E531ED59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6C269264-59C5-400D-B621-13288B92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CBF36435-DA04-4EEF-B62F-1EF803D6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840FD798-C03A-4FC7-BBCC-0831E620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542FF22-18BC-4F6C-93C5-C861DD34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0E0CE81B-A926-4856-A72B-5C026AAF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B013A5D-6DB9-41FE-B45F-3769C5A8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9D5B98B3-D3F8-4280-B1C4-388045FD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35EF84E8-36A6-4E5B-8CE5-9AF910FB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8CCA3AFC-323D-4109-9711-87AB6037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E62D79CB-2CD9-4CAE-8E08-35D0DC30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E52867D7-708D-44D4-ABC2-A7219532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2B407174-917D-42DB-8195-B5E22229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CD85E3C-5686-4D89-8112-28515B7E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3BE83C6-085E-4644-8906-0766293A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A90B8EA-C270-4F59-BFD1-500F6EAB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3891EB58-2622-4DCD-92F8-4BE6EB63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A32D75C3-B5FE-49C9-9897-B8D328D8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E5361E54-E034-40AE-A572-3F48125C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0AEDDA4-CA0F-4161-BCA2-6E9C3653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45CDF2B1-0094-470C-8738-95E73BB4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8605E8B-9757-4027-A339-0613E302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BBFE3422-5A3D-4327-A938-35519A40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183202F-99DE-4994-97E0-B480872F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32143E67-2847-4B21-A020-3006D3E8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9D62E45-7C3A-42B1-9648-47335D9A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475108F0-E90D-401C-9152-080D54C0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0F4E45D-B8DB-49D7-8016-97F342C5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5F31CD18-3467-4A13-8125-8BCEC1E9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74D97901-EDC7-471B-938B-6A698550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BC9F8615-42D4-4A25-B172-7C8366FC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FA08FCDC-818D-431A-8F71-DF6173D5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4E7FE80-A515-4E39-9A78-A35475C7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02EAC420-C121-4C4F-9482-307B9095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0F512BB-3133-44F2-81AA-2549BA81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EDFD96AC-D97B-4C57-ABDB-C7F8EF3B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D491481F-9759-4C6B-85B0-55306104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F9A6AF52-9110-4231-8341-F4B77045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22F3DE6-65C9-442C-973B-FEB0272B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65C9434A-DAB2-425F-A469-41348394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298D19DA-4162-4AC6-B049-82F5D803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DF62CE49-B7DB-41AA-8040-951A1BE4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C742AC53-3004-4846-8652-CFF1B299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E19D4404-B17B-4C5E-B775-B0DBCEE6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D601F547-AEA2-4D7B-A6B6-79DE0BFE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4F88E4C4-20B8-43F6-92DB-9DDD6FB9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F244-4C4B-4DAA-B1B6-03296907357C}">
  <dimension ref="A1:P62"/>
  <sheetViews>
    <sheetView showGridLines="0" tabSelected="1" workbookViewId="0">
      <selection activeCell="P17" sqref="P17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2021</v>
      </c>
      <c r="C3" s="8"/>
      <c r="D3" s="9">
        <v>2022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217.26900000000001</v>
      </c>
      <c r="C6" s="26">
        <v>216.983</v>
      </c>
      <c r="D6" s="25">
        <v>308.64</v>
      </c>
      <c r="E6" s="26">
        <v>301.767</v>
      </c>
      <c r="F6" s="25">
        <v>305.63400000000001</v>
      </c>
      <c r="G6" s="26">
        <v>305.13600000000002</v>
      </c>
      <c r="H6" s="25">
        <v>314.089</v>
      </c>
      <c r="I6" s="26">
        <v>313.73099999999999</v>
      </c>
      <c r="J6" s="25">
        <f t="shared" ref="J6:K21" si="0">+((H6*100/F6)-100)</f>
        <v>2.7663807037175161</v>
      </c>
      <c r="K6" s="26">
        <f t="shared" si="0"/>
        <v>2.8167767815006926</v>
      </c>
      <c r="L6" s="25">
        <f t="shared" ref="L6:M21" si="1">+((H6*100/B6)-100)</f>
        <v>44.56227073351468</v>
      </c>
      <c r="M6" s="27">
        <f t="shared" si="1"/>
        <v>44.587824852638221</v>
      </c>
      <c r="N6" s="28"/>
      <c r="O6" s="29"/>
      <c r="P6" s="29"/>
    </row>
    <row r="7" spans="1:16" s="30" customFormat="1" x14ac:dyDescent="0.25">
      <c r="A7" s="31" t="s">
        <v>12</v>
      </c>
      <c r="B7" s="32">
        <v>204.17599999999999</v>
      </c>
      <c r="C7" s="33">
        <v>204.10300000000001</v>
      </c>
      <c r="D7" s="34">
        <v>345.928</v>
      </c>
      <c r="E7" s="35">
        <v>345.35300000000001</v>
      </c>
      <c r="F7" s="34">
        <v>325.976</v>
      </c>
      <c r="G7" s="35">
        <v>325.976</v>
      </c>
      <c r="H7" s="34">
        <v>344.66699999999997</v>
      </c>
      <c r="I7" s="35">
        <v>344.66699999999997</v>
      </c>
      <c r="J7" s="32">
        <f>+((H7*100/F7)-100)</f>
        <v>5.7338577073158632</v>
      </c>
      <c r="K7" s="33">
        <f>+((I7*100/G7)-100)</f>
        <v>5.7338577073158632</v>
      </c>
      <c r="L7" s="32">
        <f>+((H7*100/B7)-100)</f>
        <v>68.808772823446446</v>
      </c>
      <c r="M7" s="36">
        <f>+((I7*100/C7)-100)</f>
        <v>68.869149400057779</v>
      </c>
      <c r="N7" s="28"/>
      <c r="O7" s="29"/>
      <c r="P7" s="29"/>
    </row>
    <row r="8" spans="1:16" x14ac:dyDescent="0.25">
      <c r="A8" s="37" t="s">
        <v>13</v>
      </c>
      <c r="B8" s="32">
        <v>209.8</v>
      </c>
      <c r="C8" s="33">
        <v>209.50299999999999</v>
      </c>
      <c r="D8" s="34">
        <v>322.26799999999997</v>
      </c>
      <c r="E8" s="35">
        <v>321.94600000000003</v>
      </c>
      <c r="F8" s="34">
        <v>338.863</v>
      </c>
      <c r="G8" s="35">
        <v>338.81400000000002</v>
      </c>
      <c r="H8" s="34">
        <v>332.065</v>
      </c>
      <c r="I8" s="35">
        <v>331.964</v>
      </c>
      <c r="J8" s="32">
        <f t="shared" si="0"/>
        <v>-2.0061204675635906</v>
      </c>
      <c r="K8" s="33">
        <f t="shared" si="0"/>
        <v>-2.0217582508396958</v>
      </c>
      <c r="L8" s="32">
        <f t="shared" si="1"/>
        <v>58.2769304099142</v>
      </c>
      <c r="M8" s="36">
        <f t="shared" si="1"/>
        <v>58.453100910249503</v>
      </c>
    </row>
    <row r="9" spans="1:16" x14ac:dyDescent="0.25">
      <c r="A9" s="38" t="s">
        <v>14</v>
      </c>
      <c r="B9" s="32">
        <v>235.25</v>
      </c>
      <c r="C9" s="33">
        <v>235.297</v>
      </c>
      <c r="D9" s="34">
        <v>310.71899999999999</v>
      </c>
      <c r="E9" s="35">
        <v>298.80500000000001</v>
      </c>
      <c r="F9" s="34">
        <v>306.62900000000002</v>
      </c>
      <c r="G9" s="35">
        <v>306.45499999999998</v>
      </c>
      <c r="H9" s="34">
        <v>322.32600000000002</v>
      </c>
      <c r="I9" s="35">
        <v>322.077</v>
      </c>
      <c r="J9" s="39">
        <f t="shared" si="0"/>
        <v>5.1192157297581105</v>
      </c>
      <c r="K9" s="40">
        <f t="shared" si="0"/>
        <v>5.0976489207224631</v>
      </c>
      <c r="L9" s="39">
        <f t="shared" si="1"/>
        <v>37.014240170031883</v>
      </c>
      <c r="M9" s="41">
        <f t="shared" si="1"/>
        <v>36.881048207159466</v>
      </c>
    </row>
    <row r="10" spans="1:16" x14ac:dyDescent="0.25">
      <c r="A10" s="38" t="s">
        <v>15</v>
      </c>
      <c r="B10" s="32">
        <v>202.21799999999999</v>
      </c>
      <c r="C10" s="33">
        <v>201.786</v>
      </c>
      <c r="D10" s="34">
        <v>308.28800000000001</v>
      </c>
      <c r="E10" s="35">
        <v>307.65499999999997</v>
      </c>
      <c r="F10" s="34">
        <v>306.315</v>
      </c>
      <c r="G10" s="35">
        <v>305.55799999999999</v>
      </c>
      <c r="H10" s="34">
        <v>308.23200000000003</v>
      </c>
      <c r="I10" s="35">
        <v>307.88799999999998</v>
      </c>
      <c r="J10" s="39">
        <f>+((H10*100/F10)-100)</f>
        <v>0.62582635522258556</v>
      </c>
      <c r="K10" s="40">
        <f t="shared" si="0"/>
        <v>0.76253935423062558</v>
      </c>
      <c r="L10" s="39">
        <f>+((H10*100/B10)-100)</f>
        <v>52.425600094947072</v>
      </c>
      <c r="M10" s="41">
        <f>+((I10*100/C10)-100)</f>
        <v>52.581447672286487</v>
      </c>
    </row>
    <row r="11" spans="1:16" x14ac:dyDescent="0.25">
      <c r="A11" s="38" t="s">
        <v>16</v>
      </c>
      <c r="B11" s="32">
        <v>178.71100000000001</v>
      </c>
      <c r="C11" s="33">
        <v>177.48</v>
      </c>
      <c r="D11" s="32">
        <v>289.48700000000002</v>
      </c>
      <c r="E11" s="33">
        <v>288.16199999999998</v>
      </c>
      <c r="F11" s="32">
        <v>278.60899999999998</v>
      </c>
      <c r="G11" s="33">
        <v>276.39400000000001</v>
      </c>
      <c r="H11" s="32">
        <v>285.24400000000003</v>
      </c>
      <c r="I11" s="33">
        <v>284.32299999999998</v>
      </c>
      <c r="J11" s="39">
        <f t="shared" si="0"/>
        <v>2.3814736781654631</v>
      </c>
      <c r="K11" s="40">
        <f t="shared" si="0"/>
        <v>2.8687308697004994</v>
      </c>
      <c r="L11" s="39">
        <f t="shared" si="1"/>
        <v>59.611887348848143</v>
      </c>
      <c r="M11" s="41">
        <f t="shared" si="1"/>
        <v>60.200022537750726</v>
      </c>
    </row>
    <row r="12" spans="1:16" x14ac:dyDescent="0.25">
      <c r="A12" s="42" t="s">
        <v>17</v>
      </c>
      <c r="B12" s="34" t="s">
        <v>18</v>
      </c>
      <c r="C12" s="35" t="s">
        <v>18</v>
      </c>
      <c r="D12" s="32" t="s">
        <v>19</v>
      </c>
      <c r="E12" s="33" t="s">
        <v>19</v>
      </c>
      <c r="F12" s="32" t="s">
        <v>18</v>
      </c>
      <c r="G12" s="33" t="s">
        <v>18</v>
      </c>
      <c r="H12" s="32" t="s">
        <v>18</v>
      </c>
      <c r="I12" s="33" t="s">
        <v>18</v>
      </c>
      <c r="J12" s="39" t="s">
        <v>18</v>
      </c>
      <c r="K12" s="40" t="s">
        <v>18</v>
      </c>
      <c r="L12" s="39" t="s">
        <v>18</v>
      </c>
      <c r="M12" s="41" t="s">
        <v>18</v>
      </c>
    </row>
    <row r="13" spans="1:16" s="30" customFormat="1" x14ac:dyDescent="0.25">
      <c r="A13" s="43" t="s">
        <v>20</v>
      </c>
      <c r="B13" s="44">
        <v>159.28</v>
      </c>
      <c r="C13" s="45">
        <v>150.93600000000001</v>
      </c>
      <c r="D13" s="44">
        <v>243.16800000000001</v>
      </c>
      <c r="E13" s="45">
        <v>238.684</v>
      </c>
      <c r="F13" s="44">
        <v>234.57300000000001</v>
      </c>
      <c r="G13" s="45">
        <v>227.732</v>
      </c>
      <c r="H13" s="44">
        <v>253.31</v>
      </c>
      <c r="I13" s="45">
        <v>250.73400000000001</v>
      </c>
      <c r="J13" s="46">
        <f>+((H13*100/F13)-100)</f>
        <v>7.9877053198790975</v>
      </c>
      <c r="K13" s="47">
        <f t="shared" si="0"/>
        <v>10.100468972300774</v>
      </c>
      <c r="L13" s="46">
        <f>+((H13*100/B13)-100)</f>
        <v>59.034404821697649</v>
      </c>
      <c r="M13" s="48">
        <f t="shared" si="1"/>
        <v>66.119414851327718</v>
      </c>
      <c r="N13" s="28"/>
      <c r="O13" s="29"/>
      <c r="P13" s="29"/>
    </row>
    <row r="14" spans="1:16" x14ac:dyDescent="0.25">
      <c r="A14" s="37" t="s">
        <v>13</v>
      </c>
      <c r="B14" s="32" t="s">
        <v>19</v>
      </c>
      <c r="C14" s="33" t="s">
        <v>19</v>
      </c>
      <c r="D14" s="34">
        <v>251.78700000000001</v>
      </c>
      <c r="E14" s="35">
        <v>247.84200000000001</v>
      </c>
      <c r="F14" s="34" t="s">
        <v>19</v>
      </c>
      <c r="G14" s="35" t="s">
        <v>19</v>
      </c>
      <c r="H14" s="34">
        <v>263.48599999999999</v>
      </c>
      <c r="I14" s="35">
        <v>261.185</v>
      </c>
      <c r="J14" s="49" t="s">
        <v>18</v>
      </c>
      <c r="K14" s="50" t="s">
        <v>18</v>
      </c>
      <c r="L14" s="51" t="s">
        <v>18</v>
      </c>
      <c r="M14" s="52" t="s">
        <v>18</v>
      </c>
    </row>
    <row r="15" spans="1:16" x14ac:dyDescent="0.25">
      <c r="A15" s="53" t="s">
        <v>14</v>
      </c>
      <c r="B15" s="34">
        <v>153.37299999999999</v>
      </c>
      <c r="C15" s="35">
        <v>142.32599999999999</v>
      </c>
      <c r="D15" s="54">
        <v>224.99799999999999</v>
      </c>
      <c r="E15" s="55">
        <v>219.37899999999999</v>
      </c>
      <c r="F15" s="54">
        <v>218.21799999999999</v>
      </c>
      <c r="G15" s="55">
        <v>214.93600000000001</v>
      </c>
      <c r="H15" s="54">
        <v>225.43199999999999</v>
      </c>
      <c r="I15" s="55">
        <v>222.101</v>
      </c>
      <c r="J15" s="49">
        <f>+((H15*100/F15)-100)</f>
        <v>3.3058684434831207</v>
      </c>
      <c r="K15" s="50">
        <f>+((I15*100/G15)-100)</f>
        <v>3.3335504522276267</v>
      </c>
      <c r="L15" s="56">
        <f>+((H15*100/B15)-100)</f>
        <v>46.982845742079746</v>
      </c>
      <c r="M15" s="57">
        <f t="shared" si="1"/>
        <v>56.050897235923173</v>
      </c>
    </row>
    <row r="16" spans="1:16" s="30" customFormat="1" x14ac:dyDescent="0.25">
      <c r="A16" s="31" t="s">
        <v>21</v>
      </c>
      <c r="B16" s="44">
        <v>193.48099999999999</v>
      </c>
      <c r="C16" s="45">
        <v>192.94399999999999</v>
      </c>
      <c r="D16" s="58">
        <v>293.98599999999999</v>
      </c>
      <c r="E16" s="59">
        <v>292.32</v>
      </c>
      <c r="F16" s="58">
        <v>308.83199999999999</v>
      </c>
      <c r="G16" s="59">
        <v>303.94600000000003</v>
      </c>
      <c r="H16" s="58">
        <v>289.40899999999999</v>
      </c>
      <c r="I16" s="59">
        <v>288.65699999999998</v>
      </c>
      <c r="J16" s="46">
        <f t="shared" ref="J16:K28" si="2">+((H16*100/F16)-100)</f>
        <v>-6.2891798777328773</v>
      </c>
      <c r="K16" s="47">
        <f t="shared" si="0"/>
        <v>-5.0301698327992597</v>
      </c>
      <c r="L16" s="46">
        <f t="shared" ref="L16:M28" si="3">+((H16*100/B16)-100)</f>
        <v>49.580062124963177</v>
      </c>
      <c r="M16" s="48">
        <f t="shared" si="1"/>
        <v>49.606621610415459</v>
      </c>
      <c r="N16" s="28"/>
      <c r="O16" s="29"/>
      <c r="P16" s="29"/>
    </row>
    <row r="17" spans="1:16" x14ac:dyDescent="0.25">
      <c r="A17" s="60" t="s">
        <v>13</v>
      </c>
      <c r="B17" s="32">
        <v>200.881</v>
      </c>
      <c r="C17" s="33">
        <v>199.99799999999999</v>
      </c>
      <c r="D17" s="61">
        <v>267.625</v>
      </c>
      <c r="E17" s="62">
        <v>266.00200000000001</v>
      </c>
      <c r="F17" s="61">
        <v>280.05900000000003</v>
      </c>
      <c r="G17" s="62">
        <v>267.49799999999999</v>
      </c>
      <c r="H17" s="61">
        <v>280.54300000000001</v>
      </c>
      <c r="I17" s="62">
        <v>280.54300000000001</v>
      </c>
      <c r="J17" s="51">
        <f>+((H17*100/F17)-100)</f>
        <v>0.17282072706106533</v>
      </c>
      <c r="K17" s="63">
        <f>+((I17*100/G17)-100)</f>
        <v>4.8766719751175742</v>
      </c>
      <c r="L17" s="51">
        <f>+((H17*100/B17)-100)</f>
        <v>39.656313937107029</v>
      </c>
      <c r="M17" s="52">
        <f>+((I17*100/C17)-100)</f>
        <v>40.272902729027294</v>
      </c>
    </row>
    <row r="18" spans="1:16" x14ac:dyDescent="0.25">
      <c r="A18" s="38" t="s">
        <v>14</v>
      </c>
      <c r="B18" s="32">
        <v>185.488</v>
      </c>
      <c r="C18" s="33">
        <v>184.989</v>
      </c>
      <c r="D18" s="34">
        <v>271.89800000000002</v>
      </c>
      <c r="E18" s="35">
        <v>270.70499999999998</v>
      </c>
      <c r="F18" s="34">
        <v>266.68099999999998</v>
      </c>
      <c r="G18" s="35">
        <v>264.35700000000003</v>
      </c>
      <c r="H18" s="34">
        <v>283.47399999999999</v>
      </c>
      <c r="I18" s="35">
        <v>283.05700000000002</v>
      </c>
      <c r="J18" s="64">
        <f t="shared" si="2"/>
        <v>6.2970365342862777</v>
      </c>
      <c r="K18" s="65">
        <f t="shared" si="0"/>
        <v>7.0737676702338064</v>
      </c>
      <c r="L18" s="64">
        <f t="shared" si="3"/>
        <v>52.826058828603465</v>
      </c>
      <c r="M18" s="66">
        <f t="shared" si="1"/>
        <v>53.012881847028751</v>
      </c>
    </row>
    <row r="19" spans="1:16" x14ac:dyDescent="0.25">
      <c r="A19" s="53" t="s">
        <v>22</v>
      </c>
      <c r="B19" s="34">
        <v>196.804</v>
      </c>
      <c r="C19" s="35">
        <v>196.268</v>
      </c>
      <c r="D19" s="54">
        <v>318.58199999999999</v>
      </c>
      <c r="E19" s="55">
        <v>316.505</v>
      </c>
      <c r="F19" s="54">
        <v>332.755</v>
      </c>
      <c r="G19" s="55">
        <v>329.55399999999997</v>
      </c>
      <c r="H19" s="54" t="s">
        <v>19</v>
      </c>
      <c r="I19" s="55" t="s">
        <v>19</v>
      </c>
      <c r="J19" s="67" t="s">
        <v>18</v>
      </c>
      <c r="K19" s="68" t="s">
        <v>18</v>
      </c>
      <c r="L19" s="67" t="s">
        <v>18</v>
      </c>
      <c r="M19" s="69" t="s">
        <v>18</v>
      </c>
    </row>
    <row r="20" spans="1:16" x14ac:dyDescent="0.25">
      <c r="A20" s="37" t="s">
        <v>23</v>
      </c>
      <c r="B20" s="70">
        <v>158.48599999999999</v>
      </c>
      <c r="C20" s="71">
        <v>157.96600000000001</v>
      </c>
      <c r="D20" s="34">
        <v>263.46300000000002</v>
      </c>
      <c r="E20" s="35">
        <v>261.63299999999998</v>
      </c>
      <c r="F20" s="34">
        <v>248.90100000000001</v>
      </c>
      <c r="G20" s="35">
        <v>248.334</v>
      </c>
      <c r="H20" s="34">
        <v>274.99</v>
      </c>
      <c r="I20" s="35">
        <v>273.673</v>
      </c>
      <c r="J20" s="51">
        <f t="shared" si="2"/>
        <v>10.481677454088171</v>
      </c>
      <c r="K20" s="63">
        <f t="shared" si="0"/>
        <v>10.203596768867726</v>
      </c>
      <c r="L20" s="51">
        <f t="shared" si="3"/>
        <v>73.510593995684161</v>
      </c>
      <c r="M20" s="52">
        <f t="shared" si="1"/>
        <v>73.248040717622757</v>
      </c>
    </row>
    <row r="21" spans="1:16" x14ac:dyDescent="0.25">
      <c r="A21" s="38" t="s">
        <v>24</v>
      </c>
      <c r="B21" s="32" t="s">
        <v>19</v>
      </c>
      <c r="C21" s="33" t="s">
        <v>19</v>
      </c>
      <c r="D21" s="34" t="s">
        <v>19</v>
      </c>
      <c r="E21" s="35" t="s">
        <v>19</v>
      </c>
      <c r="F21" s="34">
        <v>788.36599999999999</v>
      </c>
      <c r="G21" s="35">
        <v>754.22400000000005</v>
      </c>
      <c r="H21" s="34">
        <v>796.85299999999995</v>
      </c>
      <c r="I21" s="35">
        <v>764.24</v>
      </c>
      <c r="J21" s="64">
        <f t="shared" si="2"/>
        <v>1.0765304439815964</v>
      </c>
      <c r="K21" s="65">
        <f t="shared" si="0"/>
        <v>1.327987441396715</v>
      </c>
      <c r="L21" s="64" t="s">
        <v>18</v>
      </c>
      <c r="M21" s="66" t="s">
        <v>18</v>
      </c>
    </row>
    <row r="22" spans="1:16" x14ac:dyDescent="0.25">
      <c r="A22" s="38" t="s">
        <v>25</v>
      </c>
      <c r="B22" s="32">
        <v>179.893</v>
      </c>
      <c r="C22" s="33">
        <v>179.19800000000001</v>
      </c>
      <c r="D22" s="34">
        <v>275.44</v>
      </c>
      <c r="E22" s="35">
        <v>274.12900000000002</v>
      </c>
      <c r="F22" s="34">
        <v>271.96800000000002</v>
      </c>
      <c r="G22" s="35">
        <v>269.05799999999999</v>
      </c>
      <c r="H22" s="34">
        <v>290.16500000000002</v>
      </c>
      <c r="I22" s="35">
        <v>289.68900000000002</v>
      </c>
      <c r="J22" s="64">
        <f t="shared" si="2"/>
        <v>6.6908606894928937</v>
      </c>
      <c r="K22" s="65">
        <f t="shared" si="2"/>
        <v>7.6678634346497887</v>
      </c>
      <c r="L22" s="64">
        <f t="shared" si="3"/>
        <v>61.29866087062868</v>
      </c>
      <c r="M22" s="66">
        <f t="shared" si="3"/>
        <v>61.658612261297549</v>
      </c>
    </row>
    <row r="23" spans="1:16" x14ac:dyDescent="0.25">
      <c r="A23" s="38" t="s">
        <v>26</v>
      </c>
      <c r="B23" s="32" t="s">
        <v>19</v>
      </c>
      <c r="C23" s="33" t="s">
        <v>19</v>
      </c>
      <c r="D23" s="34">
        <v>317.03800000000001</v>
      </c>
      <c r="E23" s="35">
        <v>317.03800000000001</v>
      </c>
      <c r="F23" s="34">
        <v>318.24</v>
      </c>
      <c r="G23" s="35">
        <v>318.24</v>
      </c>
      <c r="H23" s="34">
        <v>315.065</v>
      </c>
      <c r="I23" s="35">
        <v>314.964</v>
      </c>
      <c r="J23" s="64">
        <f t="shared" si="2"/>
        <v>-0.99767471091000459</v>
      </c>
      <c r="K23" s="65">
        <f t="shared" si="2"/>
        <v>-1.029411764705884</v>
      </c>
      <c r="L23" s="64" t="s">
        <v>18</v>
      </c>
      <c r="M23" s="66" t="s">
        <v>18</v>
      </c>
    </row>
    <row r="24" spans="1:16" x14ac:dyDescent="0.25">
      <c r="A24" s="60" t="s">
        <v>27</v>
      </c>
      <c r="B24" s="70">
        <v>237.41</v>
      </c>
      <c r="C24" s="71">
        <v>234.43799999999999</v>
      </c>
      <c r="D24" s="70">
        <v>335.72800000000001</v>
      </c>
      <c r="E24" s="71">
        <v>334.23500000000001</v>
      </c>
      <c r="F24" s="70">
        <v>340.53199999999998</v>
      </c>
      <c r="G24" s="71">
        <v>339.16699999999997</v>
      </c>
      <c r="H24" s="70">
        <v>343.03</v>
      </c>
      <c r="I24" s="71">
        <v>342.75900000000001</v>
      </c>
      <c r="J24" s="72">
        <f t="shared" si="2"/>
        <v>0.73355807971057629</v>
      </c>
      <c r="K24" s="73">
        <f t="shared" si="2"/>
        <v>1.0590652982159412</v>
      </c>
      <c r="L24" s="72">
        <f t="shared" si="3"/>
        <v>44.48843772376901</v>
      </c>
      <c r="M24" s="74">
        <f t="shared" si="3"/>
        <v>46.204540219588978</v>
      </c>
    </row>
    <row r="25" spans="1:16" x14ac:dyDescent="0.25">
      <c r="A25" s="75" t="s">
        <v>28</v>
      </c>
      <c r="B25" s="34">
        <v>243.41</v>
      </c>
      <c r="C25" s="35">
        <v>242.02699999999999</v>
      </c>
      <c r="D25" s="76">
        <v>351.49</v>
      </c>
      <c r="E25" s="77">
        <v>350.74900000000002</v>
      </c>
      <c r="F25" s="76">
        <v>358.47399999999999</v>
      </c>
      <c r="G25" s="77">
        <v>358.03899999999999</v>
      </c>
      <c r="H25" s="76">
        <v>361.96300000000002</v>
      </c>
      <c r="I25" s="77">
        <v>360.96499999999997</v>
      </c>
      <c r="J25" s="56">
        <f t="shared" si="2"/>
        <v>0.97329234477257387</v>
      </c>
      <c r="K25" s="78">
        <f t="shared" si="2"/>
        <v>0.81722940796952059</v>
      </c>
      <c r="L25" s="56">
        <f t="shared" si="3"/>
        <v>48.705065527299638</v>
      </c>
      <c r="M25" s="57">
        <f t="shared" si="3"/>
        <v>49.142451048849921</v>
      </c>
    </row>
    <row r="26" spans="1:16" x14ac:dyDescent="0.25">
      <c r="A26" s="60" t="s">
        <v>29</v>
      </c>
      <c r="B26" s="70">
        <v>514.62800000000004</v>
      </c>
      <c r="C26" s="71">
        <v>513.88400000000001</v>
      </c>
      <c r="D26" s="70">
        <v>631.59199999999998</v>
      </c>
      <c r="E26" s="71">
        <v>629.61800000000005</v>
      </c>
      <c r="F26" s="70">
        <v>619.81299999999999</v>
      </c>
      <c r="G26" s="71">
        <v>618.12800000000004</v>
      </c>
      <c r="H26" s="70">
        <v>586.42100000000005</v>
      </c>
      <c r="I26" s="71">
        <v>583.47799999999995</v>
      </c>
      <c r="J26" s="72">
        <f t="shared" si="2"/>
        <v>-5.3874313704294536</v>
      </c>
      <c r="K26" s="73">
        <f t="shared" si="2"/>
        <v>-5.6056350788186364</v>
      </c>
      <c r="L26" s="72">
        <f t="shared" si="3"/>
        <v>13.950465190389949</v>
      </c>
      <c r="M26" s="74">
        <f t="shared" si="3"/>
        <v>13.542745055304295</v>
      </c>
    </row>
    <row r="27" spans="1:16" x14ac:dyDescent="0.25">
      <c r="A27" s="38" t="s">
        <v>30</v>
      </c>
      <c r="B27" s="32" t="s">
        <v>19</v>
      </c>
      <c r="C27" s="33" t="s">
        <v>19</v>
      </c>
      <c r="D27" s="39" t="s">
        <v>19</v>
      </c>
      <c r="E27" s="40" t="s">
        <v>19</v>
      </c>
      <c r="F27" s="39" t="s">
        <v>18</v>
      </c>
      <c r="G27" s="40" t="s">
        <v>18</v>
      </c>
      <c r="H27" s="39" t="s">
        <v>18</v>
      </c>
      <c r="I27" s="40" t="s">
        <v>18</v>
      </c>
      <c r="J27" s="64" t="s">
        <v>18</v>
      </c>
      <c r="K27" s="65" t="s">
        <v>18</v>
      </c>
      <c r="L27" s="64" t="s">
        <v>18</v>
      </c>
      <c r="M27" s="66" t="s">
        <v>18</v>
      </c>
      <c r="O27" s="79"/>
      <c r="P27" s="79"/>
    </row>
    <row r="28" spans="1:16" ht="2.25" customHeight="1" x14ac:dyDescent="0.25">
      <c r="A28" s="80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1"/>
      <c r="O28" s="79"/>
      <c r="P28" s="79"/>
    </row>
    <row r="29" spans="1:16" x14ac:dyDescent="0.25">
      <c r="A29" s="82" t="s">
        <v>31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1"/>
      <c r="O29" s="79"/>
      <c r="P29" s="79"/>
    </row>
    <row r="30" spans="1:16" s="1" customFormat="1" x14ac:dyDescent="0.25">
      <c r="A30" s="84" t="s">
        <v>32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6" s="1" customFormat="1" x14ac:dyDescent="0.25">
      <c r="A31" s="85" t="s">
        <v>33</v>
      </c>
      <c r="B31" s="85"/>
      <c r="C31" s="85"/>
      <c r="D31" s="85"/>
      <c r="E31" s="85"/>
      <c r="F31" s="85"/>
      <c r="G31" s="86"/>
      <c r="H31" s="85"/>
    </row>
    <row r="32" spans="1:16" s="1" customFormat="1" x14ac:dyDescent="0.25">
      <c r="A32" s="87" t="s">
        <v>34</v>
      </c>
      <c r="B32" s="87"/>
      <c r="C32" s="87"/>
      <c r="D32" s="87"/>
      <c r="E32" s="87"/>
      <c r="F32" s="88"/>
      <c r="G32" s="88"/>
      <c r="H32" s="88"/>
      <c r="I32" s="88"/>
      <c r="K32" s="89"/>
      <c r="L32" s="89"/>
      <c r="M32" s="89"/>
    </row>
    <row r="33" spans="1:14" s="1" customFormat="1" x14ac:dyDescent="0.25">
      <c r="A33" s="87" t="s">
        <v>35</v>
      </c>
      <c r="B33" s="87"/>
      <c r="C33" s="87"/>
      <c r="D33" s="87"/>
      <c r="E33" s="87"/>
      <c r="F33" s="86"/>
      <c r="J33" s="85"/>
      <c r="K33" s="89"/>
      <c r="L33" s="89"/>
      <c r="M33" s="89"/>
    </row>
    <row r="34" spans="1:14" s="1" customFormat="1" ht="15" customHeight="1" x14ac:dyDescent="0.25">
      <c r="A34" s="90" t="s">
        <v>36</v>
      </c>
      <c r="B34" s="91"/>
      <c r="C34" s="91"/>
      <c r="D34" s="91"/>
      <c r="E34" s="91"/>
      <c r="F34" s="91"/>
      <c r="G34" s="91"/>
      <c r="H34" s="91"/>
      <c r="I34" s="91"/>
      <c r="J34" s="92"/>
    </row>
    <row r="35" spans="1:14" s="1" customFormat="1" x14ac:dyDescent="0.25">
      <c r="I35" s="85"/>
      <c r="J35" s="85" t="s">
        <v>37</v>
      </c>
    </row>
    <row r="36" spans="1:14" s="1" customFormat="1" x14ac:dyDescent="0.25">
      <c r="J36" s="93"/>
      <c r="K36" s="94"/>
      <c r="L36" s="94"/>
      <c r="M36" s="94"/>
      <c r="N36" s="95"/>
    </row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1" customFormat="1" x14ac:dyDescent="0.25"/>
    <row r="62" spans="14:16" s="79" customFormat="1" x14ac:dyDescent="0.25">
      <c r="N62" s="1"/>
      <c r="O62" s="1"/>
      <c r="P62" s="1"/>
    </row>
  </sheetData>
  <mergeCells count="12">
    <mergeCell ref="L4:M4"/>
    <mergeCell ref="A34:J34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35_37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2022-09-21T10:56:41Z</dcterms:created>
  <dcterms:modified xsi:type="dcterms:W3CDTF">2022-09-21T10:57:24Z</dcterms:modified>
</cp:coreProperties>
</file>