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Lietuvos_kainos_kiekiai\2022\Grudai\"/>
    </mc:Choice>
  </mc:AlternateContent>
  <xr:revisionPtr revIDLastSave="0" documentId="13_ncr:1_{6823F369-23F6-4B57-9788-21D44CE58D5B}" xr6:coauthVersionLast="47" xr6:coauthVersionMax="47" xr10:uidLastSave="{00000000-0000-0000-0000-000000000000}"/>
  <bookViews>
    <workbookView xWindow="-120" yWindow="-120" windowWidth="29040" windowHeight="17640" xr2:uid="{75FFA97C-8BF2-4020-B8D0-6DB392D461E8}"/>
  </bookViews>
  <sheets>
    <sheet name="29_3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M24" i="1"/>
  <c r="L24" i="1"/>
  <c r="K24" i="1"/>
  <c r="J24" i="1"/>
  <c r="M23" i="1"/>
  <c r="L23" i="1"/>
  <c r="K23" i="1"/>
  <c r="J23" i="1"/>
  <c r="M22" i="1"/>
  <c r="L22" i="1"/>
  <c r="K22" i="1"/>
  <c r="J22" i="1"/>
  <c r="M20" i="1"/>
  <c r="L20" i="1"/>
  <c r="K20" i="1"/>
  <c r="J20" i="1"/>
  <c r="M19" i="1"/>
  <c r="L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M14" i="1"/>
  <c r="L14" i="1"/>
  <c r="M13" i="1"/>
  <c r="L13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</calcChain>
</file>

<file path=xl/sharedStrings.xml><?xml version="1.0" encoding="utf-8"?>
<sst xmlns="http://schemas.openxmlformats.org/spreadsheetml/2006/main" count="128" uniqueCount="38">
  <si>
    <t xml:space="preserve">Grūdų  ir aliejinių augalų sėklų  supirkimo kainų (iš augintojų ir kitų vidaus rinkos ūkio subjektų) suvestinė ataskaita 
(2022 m. 29– 31 sav.) pagal GS-1,  EUR/t 
 </t>
  </si>
  <si>
    <t xml:space="preserve">                      Data
Grūdai</t>
  </si>
  <si>
    <t>Pokytis, %</t>
  </si>
  <si>
    <t>31  sav.  (08 02–08)</t>
  </si>
  <si>
    <t>29  sav.  (07 18– 24)</t>
  </si>
  <si>
    <t>30  sav.  (07 25– 31)</t>
  </si>
  <si>
    <t>31  sav.  (08 01– 07)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</si>
  <si>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</si>
  <si>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</si>
  <si>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</si>
  <si>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</si>
  <si>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</si>
  <si>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</si>
  <si>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</si>
  <si>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</si>
  <si>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</si>
  <si>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>●</t>
  </si>
  <si>
    <t xml:space="preserve">   IV klasės</t>
  </si>
  <si>
    <t xml:space="preserve">   spelta</t>
  </si>
  <si>
    <t>-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</si>
  <si>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</si>
  <si>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</si>
  <si>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</si>
  <si>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</si>
  <si>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</si>
  <si>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</si>
  <si>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</si>
  <si>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</si>
  <si>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</si>
  <si>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</si>
  <si>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</si>
  <si>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</si>
  <si>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</si>
  <si>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</si>
  <si>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2022 m. 31 savaitę su   30 savaite</t>
  </si>
  <si>
    <t>**** lyginant 2022 m. 31 savaitę su 2021 m. 31 savaite</t>
  </si>
  <si>
    <t>Pastaba: grūdų bei aliejinių augalų sėklų  29  ir 30  savaičių supirkimo kainos patikslintos 2022-08-11</t>
  </si>
  <si>
    <t xml:space="preserve">               Šaltinis: ŽŪIKVC (ŽŪMPRIS)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</si>
</sst>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/>
    <xf numFmtId="0" fontId="3" fillId="2" borderId="5" xfId="0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4" fontId="5" fillId="0" borderId="19" xfId="0" applyNumberFormat="1" applyFont="1" applyBorder="1" applyAlignment="1">
      <alignment horizontal="right" vertical="center" indent="1"/>
    </xf>
    <xf numFmtId="4" fontId="5" fillId="0" borderId="20" xfId="0" applyNumberFormat="1" applyFont="1" applyBorder="1" applyAlignment="1">
      <alignment horizontal="right" vertical="center" indent="1"/>
    </xf>
    <xf numFmtId="4" fontId="5" fillId="0" borderId="21" xfId="0" applyNumberFormat="1" applyFont="1" applyBorder="1" applyAlignment="1">
      <alignment horizontal="right" vertical="center" indent="1"/>
    </xf>
    <xf numFmtId="0" fontId="1" fillId="0" borderId="4" xfId="0" applyFont="1" applyBorder="1"/>
    <xf numFmtId="0" fontId="1" fillId="0" borderId="1" xfId="0" applyFont="1" applyBorder="1"/>
    <xf numFmtId="0" fontId="1" fillId="0" borderId="0" xfId="0" applyFont="1"/>
    <xf numFmtId="0" fontId="4" fillId="0" borderId="22" xfId="0" applyFont="1" applyBorder="1" applyAlignment="1">
      <alignment vertical="center"/>
    </xf>
    <xf numFmtId="4" fontId="7" fillId="0" borderId="23" xfId="0" applyNumberFormat="1" applyFont="1" applyBorder="1" applyAlignment="1">
      <alignment horizontal="right" vertical="center" indent="1"/>
    </xf>
    <xf numFmtId="4" fontId="7" fillId="0" borderId="24" xfId="0" applyNumberFormat="1" applyFont="1" applyBorder="1" applyAlignment="1">
      <alignment horizontal="right" vertical="center" indent="1"/>
    </xf>
    <xf numFmtId="4" fontId="7" fillId="0" borderId="25" xfId="0" applyNumberFormat="1" applyFont="1" applyBorder="1" applyAlignment="1">
      <alignment horizontal="right" vertical="center" indent="1"/>
    </xf>
    <xf numFmtId="4" fontId="7" fillId="0" borderId="26" xfId="0" applyNumberFormat="1" applyFont="1" applyBorder="1" applyAlignment="1">
      <alignment horizontal="right" vertical="center" indent="1"/>
    </xf>
    <xf numFmtId="4" fontId="7" fillId="0" borderId="27" xfId="0" applyNumberFormat="1" applyFont="1" applyBorder="1" applyAlignment="1">
      <alignment horizontal="right" vertical="center" indent="1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4" fontId="7" fillId="0" borderId="30" xfId="0" applyNumberFormat="1" applyFont="1" applyBorder="1" applyAlignment="1">
      <alignment horizontal="right" vertical="center" indent="1"/>
    </xf>
    <xf numFmtId="4" fontId="7" fillId="0" borderId="31" xfId="0" applyNumberFormat="1" applyFont="1" applyBorder="1" applyAlignment="1">
      <alignment horizontal="right" vertical="center" indent="1"/>
    </xf>
    <xf numFmtId="4" fontId="7" fillId="0" borderId="4" xfId="0" applyNumberFormat="1" applyFont="1" applyBorder="1" applyAlignment="1">
      <alignment horizontal="right" vertical="center" indent="1"/>
    </xf>
    <xf numFmtId="0" fontId="3" fillId="0" borderId="18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4" fontId="5" fillId="0" borderId="33" xfId="0" applyNumberFormat="1" applyFont="1" applyBorder="1" applyAlignment="1">
      <alignment horizontal="right" vertical="center" indent="1"/>
    </xf>
    <xf numFmtId="4" fontId="5" fillId="0" borderId="34" xfId="0" applyNumberFormat="1" applyFont="1" applyBorder="1" applyAlignment="1">
      <alignment horizontal="right" vertical="center" indent="1"/>
    </xf>
    <xf numFmtId="4" fontId="5" fillId="0" borderId="35" xfId="0" applyNumberFormat="1" applyFont="1" applyBorder="1" applyAlignment="1">
      <alignment horizontal="right" vertical="center" indent="1"/>
    </xf>
    <xf numFmtId="4" fontId="5" fillId="0" borderId="32" xfId="0" applyNumberFormat="1" applyFont="1" applyBorder="1" applyAlignment="1">
      <alignment horizontal="right" vertical="center" indent="1"/>
    </xf>
    <xf numFmtId="4" fontId="5" fillId="0" borderId="36" xfId="0" applyNumberFormat="1" applyFont="1" applyBorder="1" applyAlignment="1">
      <alignment horizontal="right" vertical="center" indent="1"/>
    </xf>
    <xf numFmtId="4" fontId="7" fillId="0" borderId="37" xfId="0" applyNumberFormat="1" applyFont="1" applyBorder="1" applyAlignment="1">
      <alignment horizontal="right" vertical="center" indent="1"/>
    </xf>
    <xf numFmtId="4" fontId="7" fillId="0" borderId="22" xfId="0" applyNumberFormat="1" applyFont="1" applyBorder="1" applyAlignment="1">
      <alignment horizontal="right" vertical="center" indent="1"/>
    </xf>
    <xf numFmtId="4" fontId="7" fillId="0" borderId="38" xfId="0" applyNumberFormat="1" applyFont="1" applyBorder="1" applyAlignment="1">
      <alignment horizontal="right" vertical="center" indent="1"/>
    </xf>
    <xf numFmtId="4" fontId="7" fillId="0" borderId="39" xfId="0" applyNumberFormat="1" applyFont="1" applyBorder="1" applyAlignment="1">
      <alignment horizontal="right" vertical="center" indent="1"/>
    </xf>
    <xf numFmtId="0" fontId="3" fillId="0" borderId="40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 indent="1"/>
    </xf>
    <xf numFmtId="4" fontId="7" fillId="0" borderId="20" xfId="0" applyNumberFormat="1" applyFont="1" applyBorder="1" applyAlignment="1">
      <alignment horizontal="right" vertical="center" indent="1"/>
    </xf>
    <xf numFmtId="4" fontId="7" fillId="0" borderId="41" xfId="0" applyNumberFormat="1" applyFont="1" applyBorder="1" applyAlignment="1">
      <alignment horizontal="right" vertical="center" indent="1"/>
    </xf>
    <xf numFmtId="4" fontId="7" fillId="0" borderId="42" xfId="0" applyNumberFormat="1" applyFont="1" applyBorder="1" applyAlignment="1">
      <alignment horizontal="right" vertical="center" indent="1"/>
    </xf>
    <xf numFmtId="4" fontId="5" fillId="0" borderId="25" xfId="0" applyNumberFormat="1" applyFont="1" applyBorder="1" applyAlignment="1">
      <alignment horizontal="right" vertical="center" indent="1"/>
    </xf>
    <xf numFmtId="4" fontId="5" fillId="0" borderId="26" xfId="0" applyNumberFormat="1" applyFont="1" applyBorder="1" applyAlignment="1">
      <alignment horizontal="right" vertical="center" indent="1"/>
    </xf>
    <xf numFmtId="0" fontId="3" fillId="0" borderId="43" xfId="0" applyFont="1" applyBorder="1" applyAlignment="1">
      <alignment vertical="center"/>
    </xf>
    <xf numFmtId="4" fontId="7" fillId="0" borderId="44" xfId="0" applyNumberFormat="1" applyFont="1" applyBorder="1" applyAlignment="1">
      <alignment horizontal="right" vertical="center" indent="1"/>
    </xf>
    <xf numFmtId="4" fontId="7" fillId="0" borderId="45" xfId="0" applyNumberFormat="1" applyFont="1" applyBorder="1" applyAlignment="1">
      <alignment horizontal="right" vertical="center" indent="1"/>
    </xf>
    <xf numFmtId="4" fontId="7" fillId="0" borderId="28" xfId="0" applyNumberFormat="1" applyFont="1" applyBorder="1" applyAlignment="1">
      <alignment horizontal="right" vertical="center" indent="1"/>
    </xf>
    <xf numFmtId="4" fontId="7" fillId="0" borderId="46" xfId="0" applyNumberFormat="1" applyFont="1" applyBorder="1" applyAlignment="1">
      <alignment horizontal="right" vertical="center" indent="1"/>
    </xf>
    <xf numFmtId="4" fontId="7" fillId="0" borderId="29" xfId="0" applyNumberFormat="1" applyFont="1" applyBorder="1" applyAlignment="1">
      <alignment horizontal="right" vertical="center" indent="1"/>
    </xf>
    <xf numFmtId="4" fontId="7" fillId="0" borderId="1" xfId="0" applyNumberFormat="1" applyFont="1" applyBorder="1" applyAlignment="1">
      <alignment horizontal="right" vertical="center" indent="1"/>
    </xf>
    <xf numFmtId="4" fontId="7" fillId="0" borderId="47" xfId="0" applyNumberFormat="1" applyFont="1" applyBorder="1" applyAlignment="1">
      <alignment horizontal="right" vertical="center" indent="1"/>
    </xf>
    <xf numFmtId="4" fontId="7" fillId="0" borderId="40" xfId="0" applyNumberFormat="1" applyFont="1" applyBorder="1" applyAlignment="1">
      <alignment horizontal="right" vertical="center" indent="1"/>
    </xf>
    <xf numFmtId="4" fontId="7" fillId="0" borderId="48" xfId="0" applyNumberFormat="1" applyFont="1" applyBorder="1" applyAlignment="1">
      <alignment horizontal="right" vertical="center" indent="1"/>
    </xf>
    <xf numFmtId="4" fontId="7" fillId="0" borderId="49" xfId="0" applyNumberFormat="1" applyFont="1" applyBorder="1" applyAlignment="1">
      <alignment horizontal="right" vertical="center" indent="1"/>
    </xf>
    <xf numFmtId="4" fontId="7" fillId="0" borderId="50" xfId="0" applyNumberFormat="1" applyFont="1" applyBorder="1" applyAlignment="1">
      <alignment horizontal="right" vertical="center" indent="1"/>
    </xf>
    <xf numFmtId="4" fontId="7" fillId="0" borderId="51" xfId="0" applyNumberFormat="1" applyFont="1" applyBorder="1" applyAlignment="1">
      <alignment horizontal="right" vertical="center" indent="1"/>
    </xf>
    <xf numFmtId="4" fontId="7" fillId="0" borderId="43" xfId="0" applyNumberFormat="1" applyFont="1" applyBorder="1" applyAlignment="1">
      <alignment horizontal="right" vertical="center" indent="1"/>
    </xf>
    <xf numFmtId="4" fontId="7" fillId="0" borderId="52" xfId="0" applyNumberFormat="1" applyFont="1" applyBorder="1" applyAlignment="1">
      <alignment horizontal="right" vertical="center" indent="1"/>
    </xf>
    <xf numFmtId="0" fontId="3" fillId="0" borderId="53" xfId="0" applyFont="1" applyBorder="1" applyAlignment="1">
      <alignment vertical="center"/>
    </xf>
    <xf numFmtId="4" fontId="7" fillId="0" borderId="54" xfId="0" applyNumberFormat="1" applyFont="1" applyBorder="1" applyAlignment="1">
      <alignment horizontal="right" vertical="center" indent="1"/>
    </xf>
    <xf numFmtId="4" fontId="7" fillId="0" borderId="55" xfId="0" applyNumberFormat="1" applyFont="1" applyBorder="1" applyAlignment="1">
      <alignment horizontal="right" vertical="center" indent="1"/>
    </xf>
    <xf numFmtId="4" fontId="7" fillId="0" borderId="53" xfId="0" applyNumberFormat="1" applyFont="1" applyBorder="1" applyAlignment="1">
      <alignment horizontal="right" vertical="center" indent="1"/>
    </xf>
    <xf numFmtId="0" fontId="0" fillId="0" borderId="42" xfId="0" applyBorder="1"/>
    <xf numFmtId="0" fontId="3" fillId="2" borderId="56" xfId="0" applyFont="1" applyFill="1" applyBorder="1" applyAlignment="1">
      <alignment vertical="center"/>
    </xf>
    <xf numFmtId="0" fontId="3" fillId="2" borderId="57" xfId="0" applyFont="1" applyFill="1" applyBorder="1" applyAlignment="1">
      <alignment vertical="center"/>
    </xf>
    <xf numFmtId="0" fontId="3" fillId="3" borderId="58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4" fontId="0" fillId="0" borderId="1" xfId="0" applyNumberFormat="1" applyBorder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B8B07C5B-5901-4D6E-9F70-687DF397C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63144E79-FD75-4563-8620-CC10E763F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1EA41688-5A76-4969-B202-E215C4562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D23F1F08-C953-4ABE-A8DB-121413C5B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329EAA31-0BD6-4883-9837-EFE49727C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EE5FC78D-5431-47FB-818E-FB7533AE0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A54644C9-0ED4-4903-B387-86B88ABCC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01CDB22F-E3D8-41A7-8158-12CB15C55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A18622BD-7CAF-42F3-9A55-5B9454DF4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473B4176-A84D-45A6-ABB5-DCC7E7FDD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43DE1848-E974-4608-9310-E5E222CD6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99F16648-31B6-4297-AC74-859490806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8F66E4FF-FDD3-4DBE-BEC5-8C715DDA4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93FF3CE3-7FB5-4BF1-9D8E-D5C37FAD8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41D80B2A-7A52-4668-B2C9-BA529AC05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A2F6E2D7-E36C-4116-8A88-B17F1CED0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2522D940-4BF7-4E80-A03D-816023671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9CA28F83-6D94-4A23-946C-AB6D13623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FB0F4CA8-ABD1-4F73-A52B-505650973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F733AF08-65AB-4DC9-8095-72349CC85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E115A75A-F736-41EC-801A-7AC6981FB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175B9751-3E74-40A7-AC68-25B4FCD68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07F05729-75FF-4D9F-BCB1-F4255DF2C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9E975022-0721-492B-8906-579D41D7B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A45556B2-F4DA-4127-95AC-726FA9121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9147DCFF-5C87-43B2-B288-AF8B3AB04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DD8F3780-BE54-409B-9701-32F6B0D69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D59979A0-D55E-4A03-A01F-DCA04CC6A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87B0FDE9-E60F-464B-AF6F-57B94FE6F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B223C606-F4FD-4B50-847A-261E0B2F8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A6B74598-D39B-4BE1-963A-4020A0C9D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6A7485FC-665F-4DBA-BE65-052FF578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E10A3FC9-3490-43D3-81F9-EEF8E0F6E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504FA3D5-9496-4E4D-868E-43856CD83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4BFAA637-E2C9-4A6A-80D5-CE2F7D5C6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7A6FC042-C129-4C0E-9E5D-09FBAB2F9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D0C885A4-31B1-46DB-972D-4DF08323D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A032DB74-7875-4829-9A35-5A2D6B73D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123824</xdr:rowOff>
    </xdr:from>
    <xdr:to>
      <xdr:col>0</xdr:col>
      <xdr:colOff>323850</xdr:colOff>
      <xdr:row>38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56913030-03AE-4A45-BE63-ECA9F5778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43724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</xdr:row>
      <xdr:rowOff>152400</xdr:rowOff>
    </xdr:from>
    <xdr:to>
      <xdr:col>1</xdr:col>
      <xdr:colOff>447675</xdr:colOff>
      <xdr:row>32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7571F679-C623-4624-AFAF-9F1D67167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019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5A665731-0CD0-4CF2-8CFE-F7F8BEDAE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992C773D-D6FD-4281-B518-CEA0E2703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9A374770-5DAD-4406-B086-C958E81B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991041C0-D580-4BD5-98E7-92B7042F7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19B70F32-4E41-4EF5-AB5B-06E96C948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05758C91-0E1A-47B8-90DB-419A7B117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5F8E3F41-B792-4553-81FB-6EC31D5A1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052B39DD-7220-4C8B-B8ED-D6EB466E8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E6AB508E-B481-4FF5-82AD-9E32831A6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DFBFC446-1B90-4BF2-8879-CE653F119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1C04C179-E46B-4E02-9A1E-D9FF22EB9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58F613AA-A220-4456-83B1-0247CC1B5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32305A7C-6C45-4953-972A-9B047132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5B67FF61-31E1-48A5-8C49-80E444D08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56B6A07E-EE70-4745-8FD0-7CE0841F4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D8602AAF-DE09-4754-8007-86275ECC8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BBC3B889-49C3-4E19-9C83-AB69690E6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638F0278-855D-4083-AD32-F65DFF989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7FFBB9FE-2EE5-4DCD-BC8E-447794AEF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8E92194C-2BCD-4A35-B998-BCBE052C8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57C9B3F6-44FB-4DFC-BF9F-B759CB2F7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E04667BA-DB49-4BA1-A373-D2BDAF658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52D589F3-273B-470A-A229-06CBD1298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16D32F7C-7EA1-4C53-A9F9-8D94E0989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17CF8F46-C456-4F59-BAEA-92A771EA3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ABB3DA10-8900-40EA-8802-48ACDCD95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FAFB8D11-C690-441E-A582-3D7170B52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43A8B18A-DE32-47EB-9B99-49EC299E9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738AE95D-445D-44A7-AA3C-FF7EFB66D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C5C871D6-BB76-455A-9CE1-493164756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0A0430AD-C917-4F9B-B115-BD2ED2280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F38AADC7-152C-4349-B9D3-1AA790AE7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27B4719D-3204-44A9-96EB-FCC871A97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686A4DFA-FDA1-44D1-92A5-8FFB1BD34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546D0458-1E24-4E92-B0AB-B4752F737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3632C3A3-077F-45D9-A1F8-AB68908B0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214D2255-58F5-47EF-8978-517386510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4721D311-984F-42FC-919F-BEC691F71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9CC03E4A-BE50-4308-BA62-546819FB6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5B5EA87D-B4CA-4772-862C-106426632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C7060DFB-1299-464B-BC2E-6D60AB52C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D5E8644A-313D-4384-9A67-A3D6A8195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63631CC7-7DEC-4E6A-93C7-ACD08C038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3D538783-2B52-4BBA-B0BB-BB1D900CF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918AF273-6243-443C-92CD-3A2D9C336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4C9E3831-A58B-4E34-9016-AB2AE99FF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8C6DFC90-0419-4046-A09F-90CEF91A7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BE97A83D-52FC-4EB0-AC37-F5D47ED66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3E56314D-125E-41A8-8B0A-68B828A01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F8ADC03C-6C83-45A4-BE71-579F7A68B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3779846E-F6F8-4A3F-90D8-26A279A99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DFB4F62E-77DC-4779-8E99-0EBB33542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42CFB11B-2563-4D42-B049-6E964D7D1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79AD0BE5-DD8F-44D0-A758-A65BC68D7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70818857-701D-4933-B616-6C97980E8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0AF89521-ED96-4FC9-8C23-8D544A07C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ADC2AFDE-4B65-4EEB-A0EB-1CB5AF330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D742619A-0DD2-42AF-A024-3D0F1DB3C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48237177-7679-4082-82A8-D65AC467B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3CB568D1-458B-474B-8D3F-0051C480E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77D3E597-FDE1-493A-818F-CEED12D13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2A608D51-D987-445B-8DD7-C2FE44084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0806E0B8-9C39-43B8-B8B6-02E7B62EE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3CE4DF5B-EE15-495F-A912-A2C244113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05D7F381-207A-4EE8-9FA9-2EAF71A26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22531244-6820-4F05-9648-C5BF3CA04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A271464C-5E61-40AD-943C-715716DBB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2DB8D913-210F-4541-B6AC-2B5A7375A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8C44F1B9-EB33-48FF-916B-DE8ABCACE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E7F28529-82C1-4AAB-BC46-DB4A07E55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9A62B74D-8462-4A04-B463-B568E1EF7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00E168F8-AA24-4853-9262-9BCAF6FE8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8665247F-6FE9-42B3-B947-69FDEB67F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EE516FEB-6E31-4D0F-BCC1-288A59392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386B88CF-10CB-4184-A67C-C8E337783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54D80C8A-F6B0-44A8-8182-3E52792B4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0184CA12-D3A2-4BDE-92A7-BC0EB97F8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C8BB9B00-EFB7-4D6B-8A95-F748E49AC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21878D72-F159-486D-BFB6-9A664A720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DFB964D1-F198-4E14-ABFB-9B7565226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234CB379-1563-43DD-8EED-E65F86E0D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65DB3ECB-8CE5-4BC6-AA3F-1866CD7FC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08B50D0A-EB5C-424E-A44F-0AFD03F5F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A326C300-2567-4029-A8A3-FB68310C3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1CE06B34-14D5-405D-A826-D7F2E5BFD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06E5E7E8-547C-42A3-A26B-BDCBBD0F7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FA0DD83C-0FCF-4C8B-9E07-2703DEA17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3978804C-FDD3-4B1F-8094-25DDA7704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72350F40-4289-411B-AA41-93D1A1E87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24EED0DE-458A-49FA-AA63-AAEAB65CE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AD656786-E59B-4C7E-88F6-D92B7BF40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5D30970F-3CBC-4085-A984-417D4EC05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2F5B5DD4-C12F-4FFA-A6E0-0D54D9CD7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8CD1C666-35EE-4535-B19F-DC7A4304D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C9D40E95-C9EB-46D4-AC33-667FB6B0C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7E93718C-F8F2-4C01-A4F0-B6F6F4C8F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171450</xdr:rowOff>
    </xdr:from>
    <xdr:to>
      <xdr:col>1</xdr:col>
      <xdr:colOff>409575</xdr:colOff>
      <xdr:row>32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3BDC1EDD-500F-427E-9F0D-7D9DA5030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388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B2408CB5-599C-4AD2-AF30-D1D05946F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5FF83247-6534-404E-A411-5FAA45B49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7FDFC98A-F8B7-4CBC-AD9B-826180C5B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6622D090-0B6C-4718-96F8-781A6DA4A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DF4DB91C-04DF-4F60-AD12-631C04108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5FDDF5AE-B9C6-4A49-834D-D838F6A5E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45930AA5-F390-4A87-BFE8-EF4D46BF2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F29E0114-00A7-43A7-9831-82CE6FD47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8D7894EC-1012-413B-9875-CCFA171AC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2CDCE7D5-8203-49CC-AAFF-32E4D3B17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283DBAE5-B674-4E97-AE7E-767D74106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4D2833BD-EF36-4E64-A50C-38B1118A3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63CC7FBC-6B53-45CA-B1CE-1F0C1DD54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2D307584-D0FA-464E-A843-4B9B72B17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8E13B201-7C49-46AA-A551-F1646A7C9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CA6D9FBA-C2BF-4B76-AF05-28C637100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7B9D8DE9-6445-456A-BACC-F2883F9DF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445ECFF0-9061-4C3A-9A4A-EEA65A9E8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097EFBCA-1E97-4753-968B-9F8E290E9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81126CD8-B92C-4586-9184-718B334DC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151CA90E-4CEE-4623-A1E6-FADC4C45D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4414980F-8EDA-4542-83B3-28C0F39C7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47AAB4E8-14E6-4B4F-9234-C87F8F3A1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5858EE7C-DF66-4D87-8400-11AD9F35B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24745337-11D5-4DB9-BAFA-C4326595C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472EE75F-C843-447B-8F1E-00C4E5FBA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F6098DF9-28C9-4935-964D-37C779FCA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13CC482E-BA3E-4E16-9A9B-09AA45965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DB431703-6A6E-4C57-AAB0-E6771A854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B67A1ECD-6316-40DD-A7EC-6427977F4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DD7006F8-8ABE-4FA9-9AAF-336FAEE2A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023BAD18-FE72-4FFA-8783-1663CE0C3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B09A6ADB-B09F-426D-BF7D-923B91005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75A1D2C2-9EE8-44A4-8D4A-8A7EDF758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F4EA7FE7-119F-4429-8E15-584130914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F9A8DACB-743A-4A26-B76F-259BC2A11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D1B8D967-589A-4827-85D8-D114F08A0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26DA8CDA-3C24-496F-990F-6ECFDCA66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5BB70E88-CC38-4A38-B30B-A95C42E00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5DA06B72-ED0C-4B90-A0DF-89344E2BA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786AD637-109A-435C-BC85-8A53B8A54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1F291F99-91DD-4432-B8DE-C36258905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CC7C63EA-DB31-4456-A84D-A086E1DE2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5978CCA3-BB3A-45EC-B715-F1C285FE8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E2250AA4-ABB2-467F-97AB-29E13CD7D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E8E83A45-F0E3-47D5-9921-BC3D5A2C5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65E90978-FAA5-4116-A807-2D6E88FBC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846E7EF8-3F5E-43F6-9575-48655643D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212E8229-5E6B-4F1A-B38E-7557A68F1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5A2E027D-9A66-44C7-982D-F0E822CAD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0C4DC6E8-9598-4534-978D-A7C2712E3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D3AE51F1-744F-4B63-8D41-3F1980F13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56668F3C-AA0E-45A0-A3FC-FC1175F35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0388A21D-F253-41D8-994F-EEB4D12D2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737BA142-0A86-41F5-9F98-ABAF1AB35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DF0A097E-21C6-48F9-B64E-F9103397F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69E19C61-A46E-4836-B19A-35C71AC62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EC1B399B-E749-450F-BA69-1F262CE55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61406-1968-429D-A165-CCF1035BBEB6}">
  <dimension ref="A1:P62"/>
  <sheetViews>
    <sheetView showGridLines="0" tabSelected="1" workbookViewId="0">
      <selection activeCell="P19" sqref="P19"/>
    </sheetView>
  </sheetViews>
  <sheetFormatPr defaultColWidth="14.5703125" defaultRowHeight="15" x14ac:dyDescent="0.25"/>
  <cols>
    <col min="1" max="1" width="13.85546875" customWidth="1"/>
    <col min="2" max="2" width="8.42578125" customWidth="1"/>
    <col min="3" max="3" width="9.42578125" customWidth="1"/>
    <col min="4" max="4" width="8.5703125" customWidth="1"/>
    <col min="5" max="5" width="7.7109375" customWidth="1"/>
    <col min="6" max="6" width="8.140625" customWidth="1"/>
    <col min="7" max="7" width="8" customWidth="1"/>
    <col min="8" max="8" width="8.140625" customWidth="1"/>
    <col min="9" max="9" width="8.42578125" customWidth="1"/>
    <col min="10" max="11" width="6.42578125" customWidth="1"/>
    <col min="12" max="12" width="7.42578125" customWidth="1"/>
    <col min="13" max="13" width="7.140625" customWidth="1"/>
    <col min="14" max="14" width="14.5703125" style="5"/>
    <col min="15" max="16" width="14.5703125" style="1"/>
  </cols>
  <sheetData>
    <row r="1" spans="1:16" s="1" customFormat="1" x14ac:dyDescent="0.25"/>
    <row r="2" spans="1:16" s="1" customFormat="1" ht="24.75" customHeight="1" x14ac:dyDescent="0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5"/>
    </row>
    <row r="3" spans="1:16" ht="15" customHeight="1" x14ac:dyDescent="0.25">
      <c r="A3" s="6" t="s">
        <v>1</v>
      </c>
      <c r="B3" s="7">
        <v>2021</v>
      </c>
      <c r="C3" s="8"/>
      <c r="D3" s="9">
        <v>2022</v>
      </c>
      <c r="E3" s="8"/>
      <c r="F3" s="8"/>
      <c r="G3" s="8"/>
      <c r="H3" s="8"/>
      <c r="I3" s="10"/>
      <c r="J3" s="11" t="s">
        <v>2</v>
      </c>
      <c r="K3" s="12"/>
      <c r="L3" s="12"/>
      <c r="M3" s="13"/>
    </row>
    <row r="4" spans="1:16" ht="15" customHeight="1" x14ac:dyDescent="0.25">
      <c r="A4" s="14"/>
      <c r="B4" s="15" t="s">
        <v>3</v>
      </c>
      <c r="C4" s="16"/>
      <c r="D4" s="17" t="s">
        <v>4</v>
      </c>
      <c r="E4" s="18"/>
      <c r="F4" s="17" t="s">
        <v>5</v>
      </c>
      <c r="G4" s="18"/>
      <c r="H4" s="17" t="s">
        <v>6</v>
      </c>
      <c r="I4" s="18"/>
      <c r="J4" s="19" t="s">
        <v>7</v>
      </c>
      <c r="K4" s="20"/>
      <c r="L4" s="19" t="s">
        <v>8</v>
      </c>
      <c r="M4" s="20"/>
    </row>
    <row r="5" spans="1:16" x14ac:dyDescent="0.25">
      <c r="A5" s="14"/>
      <c r="B5" s="21" t="s">
        <v>9</v>
      </c>
      <c r="C5" s="22" t="s">
        <v>10</v>
      </c>
      <c r="D5" s="21" t="s">
        <v>9</v>
      </c>
      <c r="E5" s="22" t="s">
        <v>10</v>
      </c>
      <c r="F5" s="21" t="s">
        <v>9</v>
      </c>
      <c r="G5" s="22" t="s">
        <v>10</v>
      </c>
      <c r="H5" s="21" t="s">
        <v>9</v>
      </c>
      <c r="I5" s="22" t="s">
        <v>10</v>
      </c>
      <c r="J5" s="21" t="s">
        <v>9</v>
      </c>
      <c r="K5" s="22" t="s">
        <v>10</v>
      </c>
      <c r="L5" s="21" t="s">
        <v>9</v>
      </c>
      <c r="M5" s="23" t="s">
        <v>10</v>
      </c>
    </row>
    <row r="6" spans="1:16" s="30" customFormat="1" x14ac:dyDescent="0.25">
      <c r="A6" s="24" t="s">
        <v>11</v>
      </c>
      <c r="B6" s="25">
        <v>185.673</v>
      </c>
      <c r="C6" s="26">
        <v>184.08699999999999</v>
      </c>
      <c r="D6" s="25">
        <v>358.375</v>
      </c>
      <c r="E6" s="26">
        <v>358.28800000000001</v>
      </c>
      <c r="F6" s="25">
        <v>312.39</v>
      </c>
      <c r="G6" s="26">
        <v>311.74900000000002</v>
      </c>
      <c r="H6" s="25">
        <v>302.96300000000002</v>
      </c>
      <c r="I6" s="26">
        <v>302.41899999999998</v>
      </c>
      <c r="J6" s="25">
        <f t="shared" ref="J6:K21" si="0">+((H6*100/F6)-100)</f>
        <v>-3.0177022311853676</v>
      </c>
      <c r="K6" s="26">
        <f t="shared" si="0"/>
        <v>-2.9927922784034706</v>
      </c>
      <c r="L6" s="25">
        <f t="shared" ref="L6:M21" si="1">+((H6*100/B6)-100)</f>
        <v>63.170197066886431</v>
      </c>
      <c r="M6" s="27">
        <f t="shared" si="1"/>
        <v>64.280476079245148</v>
      </c>
      <c r="N6" s="28"/>
      <c r="O6" s="29"/>
      <c r="P6" s="29"/>
    </row>
    <row r="7" spans="1:16" s="30" customFormat="1" x14ac:dyDescent="0.25">
      <c r="A7" s="31" t="s">
        <v>12</v>
      </c>
      <c r="B7" s="32">
        <v>191.31800000000001</v>
      </c>
      <c r="C7" s="33">
        <v>190.65299999999999</v>
      </c>
      <c r="D7" s="34">
        <v>325.85899999999998</v>
      </c>
      <c r="E7" s="35">
        <v>324.12799999999999</v>
      </c>
      <c r="F7" s="34">
        <v>313.55799999999999</v>
      </c>
      <c r="G7" s="35">
        <v>313.55799999999999</v>
      </c>
      <c r="H7" s="34">
        <v>322.74400000000003</v>
      </c>
      <c r="I7" s="35">
        <v>322.74400000000003</v>
      </c>
      <c r="J7" s="32">
        <f>+((H7*100/F7)-100)</f>
        <v>2.9296015410227199</v>
      </c>
      <c r="K7" s="33">
        <f>+((I7*100/G7)-100)</f>
        <v>2.9296015410227199</v>
      </c>
      <c r="L7" s="32">
        <f>+((H7*100/B7)-100)</f>
        <v>68.695052216728158</v>
      </c>
      <c r="M7" s="36">
        <f>+((I7*100/C7)-100)</f>
        <v>69.283462625817606</v>
      </c>
      <c r="N7" s="28"/>
      <c r="O7" s="29"/>
      <c r="P7" s="29"/>
    </row>
    <row r="8" spans="1:16" x14ac:dyDescent="0.25">
      <c r="A8" s="37" t="s">
        <v>13</v>
      </c>
      <c r="B8" s="32">
        <v>191.27099999999999</v>
      </c>
      <c r="C8" s="33">
        <v>189.94499999999999</v>
      </c>
      <c r="D8" s="34">
        <v>391.09899999999999</v>
      </c>
      <c r="E8" s="35">
        <v>391.07900000000001</v>
      </c>
      <c r="F8" s="34">
        <v>368.2</v>
      </c>
      <c r="G8" s="35">
        <v>368.2</v>
      </c>
      <c r="H8" s="34">
        <v>317.392</v>
      </c>
      <c r="I8" s="35">
        <v>317.221</v>
      </c>
      <c r="J8" s="32">
        <f t="shared" si="0"/>
        <v>-13.799022270505162</v>
      </c>
      <c r="K8" s="33">
        <f t="shared" si="0"/>
        <v>-13.845464421510044</v>
      </c>
      <c r="L8" s="32">
        <f t="shared" si="1"/>
        <v>65.938380622258478</v>
      </c>
      <c r="M8" s="36">
        <f t="shared" si="1"/>
        <v>67.006765116217849</v>
      </c>
    </row>
    <row r="9" spans="1:16" x14ac:dyDescent="0.25">
      <c r="A9" s="38" t="s">
        <v>14</v>
      </c>
      <c r="B9" s="32">
        <v>190.179</v>
      </c>
      <c r="C9" s="33">
        <v>188.75800000000001</v>
      </c>
      <c r="D9" s="34">
        <v>387.55599999999998</v>
      </c>
      <c r="E9" s="35">
        <v>387.36200000000002</v>
      </c>
      <c r="F9" s="34">
        <v>329.42700000000002</v>
      </c>
      <c r="G9" s="35">
        <v>328.96499999999997</v>
      </c>
      <c r="H9" s="34">
        <v>313.80399999999997</v>
      </c>
      <c r="I9" s="35">
        <v>313.18200000000002</v>
      </c>
      <c r="J9" s="39">
        <f t="shared" si="0"/>
        <v>-4.7424770890060728</v>
      </c>
      <c r="K9" s="40">
        <f t="shared" si="0"/>
        <v>-4.7977748392686124</v>
      </c>
      <c r="L9" s="39">
        <f t="shared" si="1"/>
        <v>65.004548346557698</v>
      </c>
      <c r="M9" s="41">
        <f t="shared" si="1"/>
        <v>65.917206158149583</v>
      </c>
    </row>
    <row r="10" spans="1:16" x14ac:dyDescent="0.25">
      <c r="A10" s="38" t="s">
        <v>15</v>
      </c>
      <c r="B10" s="32">
        <v>182.142</v>
      </c>
      <c r="C10" s="33">
        <v>180.27799999999999</v>
      </c>
      <c r="D10" s="34" t="s">
        <v>16</v>
      </c>
      <c r="E10" s="35" t="s">
        <v>16</v>
      </c>
      <c r="F10" s="34">
        <v>303.46300000000002</v>
      </c>
      <c r="G10" s="35">
        <v>302.709</v>
      </c>
      <c r="H10" s="34">
        <v>309.471</v>
      </c>
      <c r="I10" s="35">
        <v>308.995</v>
      </c>
      <c r="J10" s="39">
        <f>+((H10*100/F10)-100)</f>
        <v>1.9798130249816097</v>
      </c>
      <c r="K10" s="40">
        <f t="shared" si="0"/>
        <v>2.0765817996822022</v>
      </c>
      <c r="L10" s="39">
        <f>+((H10*100/B10)-100)</f>
        <v>69.906446618572318</v>
      </c>
      <c r="M10" s="41">
        <f>+((I10*100/C10)-100)</f>
        <v>71.399172389309854</v>
      </c>
    </row>
    <row r="11" spans="1:16" x14ac:dyDescent="0.25">
      <c r="A11" s="38" t="s">
        <v>17</v>
      </c>
      <c r="B11" s="32">
        <v>170.60900000000001</v>
      </c>
      <c r="C11" s="33">
        <v>168.33</v>
      </c>
      <c r="D11" s="32">
        <v>291.38900000000001</v>
      </c>
      <c r="E11" s="33">
        <v>291.32400000000001</v>
      </c>
      <c r="F11" s="32">
        <v>281.803</v>
      </c>
      <c r="G11" s="33">
        <v>280.80099999999999</v>
      </c>
      <c r="H11" s="32">
        <v>282.22300000000001</v>
      </c>
      <c r="I11" s="33">
        <v>281.637</v>
      </c>
      <c r="J11" s="39">
        <f t="shared" si="0"/>
        <v>0.14904028700901506</v>
      </c>
      <c r="K11" s="40">
        <f t="shared" si="0"/>
        <v>0.29771973746532865</v>
      </c>
      <c r="L11" s="39">
        <f t="shared" si="1"/>
        <v>65.42093324502224</v>
      </c>
      <c r="M11" s="41">
        <f t="shared" si="1"/>
        <v>67.312422028158977</v>
      </c>
    </row>
    <row r="12" spans="1:16" x14ac:dyDescent="0.25">
      <c r="A12" s="42" t="s">
        <v>18</v>
      </c>
      <c r="B12" s="34" t="s">
        <v>16</v>
      </c>
      <c r="C12" s="35" t="s">
        <v>16</v>
      </c>
      <c r="D12" s="32" t="s">
        <v>19</v>
      </c>
      <c r="E12" s="33" t="s">
        <v>19</v>
      </c>
      <c r="F12" s="32" t="s">
        <v>19</v>
      </c>
      <c r="G12" s="33" t="s">
        <v>19</v>
      </c>
      <c r="H12" s="32" t="s">
        <v>16</v>
      </c>
      <c r="I12" s="33" t="s">
        <v>16</v>
      </c>
      <c r="J12" s="39" t="s">
        <v>19</v>
      </c>
      <c r="K12" s="40" t="s">
        <v>19</v>
      </c>
      <c r="L12" s="39" t="s">
        <v>19</v>
      </c>
      <c r="M12" s="41" t="s">
        <v>19</v>
      </c>
    </row>
    <row r="13" spans="1:16" s="30" customFormat="1" x14ac:dyDescent="0.25">
      <c r="A13" s="43" t="s">
        <v>20</v>
      </c>
      <c r="B13" s="44">
        <v>135.58199999999999</v>
      </c>
      <c r="C13" s="45">
        <v>131.905</v>
      </c>
      <c r="D13" s="44" t="s">
        <v>16</v>
      </c>
      <c r="E13" s="45" t="s">
        <v>16</v>
      </c>
      <c r="F13" s="44" t="s">
        <v>16</v>
      </c>
      <c r="G13" s="45" t="s">
        <v>16</v>
      </c>
      <c r="H13" s="44">
        <v>244.63800000000001</v>
      </c>
      <c r="I13" s="45">
        <v>238.12200000000001</v>
      </c>
      <c r="J13" s="46" t="s">
        <v>19</v>
      </c>
      <c r="K13" s="47" t="s">
        <v>19</v>
      </c>
      <c r="L13" s="46">
        <f>+((H13*100/B13)-100)</f>
        <v>80.43545603398681</v>
      </c>
      <c r="M13" s="48">
        <f t="shared" si="1"/>
        <v>80.525378113035913</v>
      </c>
      <c r="N13" s="28"/>
      <c r="O13" s="29"/>
      <c r="P13" s="29"/>
    </row>
    <row r="14" spans="1:16" x14ac:dyDescent="0.25">
      <c r="A14" s="37" t="s">
        <v>13</v>
      </c>
      <c r="B14" s="32">
        <v>138.643</v>
      </c>
      <c r="C14" s="33">
        <v>135.68700000000001</v>
      </c>
      <c r="D14" s="34" t="s">
        <v>19</v>
      </c>
      <c r="E14" s="35" t="s">
        <v>19</v>
      </c>
      <c r="F14" s="34" t="s">
        <v>16</v>
      </c>
      <c r="G14" s="35" t="s">
        <v>16</v>
      </c>
      <c r="H14" s="34">
        <v>248.97900000000001</v>
      </c>
      <c r="I14" s="35">
        <v>241.58199999999999</v>
      </c>
      <c r="J14" s="49" t="s">
        <v>19</v>
      </c>
      <c r="K14" s="50" t="s">
        <v>19</v>
      </c>
      <c r="L14" s="51">
        <f t="shared" ref="L14:M26" si="2">+((H14*100/B14)-100)</f>
        <v>79.582813412866159</v>
      </c>
      <c r="M14" s="52">
        <f t="shared" si="1"/>
        <v>78.043585605105847</v>
      </c>
    </row>
    <row r="15" spans="1:16" x14ac:dyDescent="0.25">
      <c r="A15" s="53" t="s">
        <v>14</v>
      </c>
      <c r="B15" s="34">
        <v>132.63300000000001</v>
      </c>
      <c r="C15" s="35">
        <v>128.262</v>
      </c>
      <c r="D15" s="54" t="s">
        <v>16</v>
      </c>
      <c r="E15" s="55" t="s">
        <v>16</v>
      </c>
      <c r="F15" s="54" t="s">
        <v>16</v>
      </c>
      <c r="G15" s="55" t="s">
        <v>16</v>
      </c>
      <c r="H15" s="54">
        <v>235.36699999999999</v>
      </c>
      <c r="I15" s="55">
        <v>230.72900000000001</v>
      </c>
      <c r="J15" s="49" t="s">
        <v>19</v>
      </c>
      <c r="K15" s="50" t="s">
        <v>19</v>
      </c>
      <c r="L15" s="56">
        <f>+((H15*100/B15)-100)</f>
        <v>77.457344703052769</v>
      </c>
      <c r="M15" s="57">
        <f t="shared" si="1"/>
        <v>79.888821318862966</v>
      </c>
    </row>
    <row r="16" spans="1:16" s="30" customFormat="1" x14ac:dyDescent="0.25">
      <c r="A16" s="31" t="s">
        <v>21</v>
      </c>
      <c r="B16" s="44">
        <v>178.84899999999999</v>
      </c>
      <c r="C16" s="45">
        <v>177.41499999999999</v>
      </c>
      <c r="D16" s="58">
        <v>271.745</v>
      </c>
      <c r="E16" s="59">
        <v>269.78800000000001</v>
      </c>
      <c r="F16" s="58">
        <v>268.72199999999998</v>
      </c>
      <c r="G16" s="59">
        <v>267.48</v>
      </c>
      <c r="H16" s="58">
        <v>276.51600000000002</v>
      </c>
      <c r="I16" s="59">
        <v>274.49</v>
      </c>
      <c r="J16" s="46">
        <f t="shared" ref="J16:K28" si="3">+((H16*100/F16)-100)</f>
        <v>2.9003952039654592</v>
      </c>
      <c r="K16" s="47">
        <f t="shared" si="0"/>
        <v>2.6207566920891168</v>
      </c>
      <c r="L16" s="46">
        <f t="shared" si="2"/>
        <v>54.608636335679847</v>
      </c>
      <c r="M16" s="48">
        <f t="shared" si="1"/>
        <v>54.716343037510939</v>
      </c>
      <c r="N16" s="28"/>
      <c r="O16" s="29"/>
      <c r="P16" s="29"/>
    </row>
    <row r="17" spans="1:16" x14ac:dyDescent="0.25">
      <c r="A17" s="60" t="s">
        <v>13</v>
      </c>
      <c r="B17" s="32">
        <v>181.28299999999999</v>
      </c>
      <c r="C17" s="33">
        <v>180.31100000000001</v>
      </c>
      <c r="D17" s="61">
        <v>274.048</v>
      </c>
      <c r="E17" s="62">
        <v>272.88600000000002</v>
      </c>
      <c r="F17" s="61">
        <v>290.11799999999999</v>
      </c>
      <c r="G17" s="62">
        <v>289.62200000000001</v>
      </c>
      <c r="H17" s="61">
        <v>278.20600000000002</v>
      </c>
      <c r="I17" s="62">
        <v>276.03899999999999</v>
      </c>
      <c r="J17" s="51">
        <f>+((H17*100/F17)-100)</f>
        <v>-4.1059155240281484</v>
      </c>
      <c r="K17" s="63">
        <f>+((I17*100/G17)-100)</f>
        <v>-4.6899061535380753</v>
      </c>
      <c r="L17" s="51">
        <f>+((H17*100/B17)-100)</f>
        <v>53.465024299024208</v>
      </c>
      <c r="M17" s="52">
        <f>+((I17*100/C17)-100)</f>
        <v>53.090493647087527</v>
      </c>
    </row>
    <row r="18" spans="1:16" x14ac:dyDescent="0.25">
      <c r="A18" s="38" t="s">
        <v>14</v>
      </c>
      <c r="B18" s="32">
        <v>176.66300000000001</v>
      </c>
      <c r="C18" s="33">
        <v>175.15100000000001</v>
      </c>
      <c r="D18" s="34">
        <v>271.52999999999997</v>
      </c>
      <c r="E18" s="35">
        <v>269.49900000000002</v>
      </c>
      <c r="F18" s="34">
        <v>264.39400000000001</v>
      </c>
      <c r="G18" s="35">
        <v>263.43599999999998</v>
      </c>
      <c r="H18" s="34">
        <v>275.21800000000002</v>
      </c>
      <c r="I18" s="35">
        <v>273.47899999999998</v>
      </c>
      <c r="J18" s="64">
        <f t="shared" si="3"/>
        <v>4.0938901790509732</v>
      </c>
      <c r="K18" s="65">
        <f t="shared" si="0"/>
        <v>3.8123111495771269</v>
      </c>
      <c r="L18" s="64">
        <f t="shared" si="2"/>
        <v>55.787006900143211</v>
      </c>
      <c r="M18" s="66">
        <f t="shared" si="1"/>
        <v>56.138988644084236</v>
      </c>
    </row>
    <row r="19" spans="1:16" x14ac:dyDescent="0.25">
      <c r="A19" s="53" t="s">
        <v>22</v>
      </c>
      <c r="B19" s="34">
        <v>185.14400000000001</v>
      </c>
      <c r="C19" s="35">
        <v>183.01</v>
      </c>
      <c r="D19" s="54" t="s">
        <v>19</v>
      </c>
      <c r="E19" s="55" t="s">
        <v>19</v>
      </c>
      <c r="F19" s="54" t="s">
        <v>16</v>
      </c>
      <c r="G19" s="55" t="s">
        <v>16</v>
      </c>
      <c r="H19" s="54">
        <v>286.12599999999998</v>
      </c>
      <c r="I19" s="55">
        <v>281.68299999999999</v>
      </c>
      <c r="J19" s="67" t="s">
        <v>19</v>
      </c>
      <c r="K19" s="68" t="s">
        <v>19</v>
      </c>
      <c r="L19" s="67">
        <f t="shared" si="2"/>
        <v>54.542410232035593</v>
      </c>
      <c r="M19" s="69">
        <f t="shared" si="1"/>
        <v>53.916725861974754</v>
      </c>
    </row>
    <row r="20" spans="1:16" x14ac:dyDescent="0.25">
      <c r="A20" s="37" t="s">
        <v>23</v>
      </c>
      <c r="B20" s="70">
        <v>127.255</v>
      </c>
      <c r="C20" s="71">
        <v>124.242</v>
      </c>
      <c r="D20" s="34" t="s">
        <v>16</v>
      </c>
      <c r="E20" s="35" t="s">
        <v>16</v>
      </c>
      <c r="F20" s="34">
        <v>223.88300000000001</v>
      </c>
      <c r="G20" s="35">
        <v>223.88300000000001</v>
      </c>
      <c r="H20" s="34">
        <v>277.572</v>
      </c>
      <c r="I20" s="35">
        <v>274.39699999999999</v>
      </c>
      <c r="J20" s="51">
        <f t="shared" si="3"/>
        <v>23.980829272432473</v>
      </c>
      <c r="K20" s="63">
        <f t="shared" si="0"/>
        <v>22.562677827257986</v>
      </c>
      <c r="L20" s="51">
        <f t="shared" si="2"/>
        <v>118.12266708577266</v>
      </c>
      <c r="M20" s="52">
        <f t="shared" si="1"/>
        <v>120.8568760966501</v>
      </c>
    </row>
    <row r="21" spans="1:16" x14ac:dyDescent="0.25">
      <c r="A21" s="38" t="s">
        <v>24</v>
      </c>
      <c r="B21" s="32" t="s">
        <v>19</v>
      </c>
      <c r="C21" s="33" t="s">
        <v>19</v>
      </c>
      <c r="D21" s="34" t="s">
        <v>16</v>
      </c>
      <c r="E21" s="35" t="s">
        <v>16</v>
      </c>
      <c r="F21" s="34" t="s">
        <v>19</v>
      </c>
      <c r="G21" s="35" t="s">
        <v>19</v>
      </c>
      <c r="H21" s="34" t="s">
        <v>16</v>
      </c>
      <c r="I21" s="35" t="s">
        <v>16</v>
      </c>
      <c r="J21" s="64" t="s">
        <v>19</v>
      </c>
      <c r="K21" s="65" t="s">
        <v>19</v>
      </c>
      <c r="L21" s="64" t="s">
        <v>19</v>
      </c>
      <c r="M21" s="66" t="s">
        <v>19</v>
      </c>
    </row>
    <row r="22" spans="1:16" x14ac:dyDescent="0.25">
      <c r="A22" s="38" t="s">
        <v>25</v>
      </c>
      <c r="B22" s="32">
        <v>166.172</v>
      </c>
      <c r="C22" s="33">
        <v>163.46299999999999</v>
      </c>
      <c r="D22" s="34" t="s">
        <v>16</v>
      </c>
      <c r="E22" s="35" t="s">
        <v>16</v>
      </c>
      <c r="F22" s="34">
        <v>236.739</v>
      </c>
      <c r="G22" s="35">
        <v>235.49199999999999</v>
      </c>
      <c r="H22" s="34">
        <v>265.80799999999999</v>
      </c>
      <c r="I22" s="35">
        <v>264.94299999999998</v>
      </c>
      <c r="J22" s="64">
        <f t="shared" si="3"/>
        <v>12.278923202345197</v>
      </c>
      <c r="K22" s="65">
        <f t="shared" si="3"/>
        <v>12.506157321692456</v>
      </c>
      <c r="L22" s="64">
        <f t="shared" si="2"/>
        <v>59.959559974002843</v>
      </c>
      <c r="M22" s="66">
        <f t="shared" si="2"/>
        <v>62.081327272838507</v>
      </c>
    </row>
    <row r="23" spans="1:16" x14ac:dyDescent="0.25">
      <c r="A23" s="38" t="s">
        <v>26</v>
      </c>
      <c r="B23" s="32">
        <v>209.70699999999999</v>
      </c>
      <c r="C23" s="33">
        <v>209.70699999999999</v>
      </c>
      <c r="D23" s="34">
        <v>335.803</v>
      </c>
      <c r="E23" s="35">
        <v>335.803</v>
      </c>
      <c r="F23" s="34">
        <v>326.23399999999998</v>
      </c>
      <c r="G23" s="35">
        <v>326.23399999999998</v>
      </c>
      <c r="H23" s="34">
        <v>314.27199999999999</v>
      </c>
      <c r="I23" s="35">
        <v>314.27199999999999</v>
      </c>
      <c r="J23" s="64">
        <f t="shared" si="3"/>
        <v>-3.6666932324650361</v>
      </c>
      <c r="K23" s="65">
        <f t="shared" si="3"/>
        <v>-3.6666932324650361</v>
      </c>
      <c r="L23" s="64">
        <f t="shared" si="2"/>
        <v>49.862427100669038</v>
      </c>
      <c r="M23" s="66">
        <f t="shared" si="2"/>
        <v>49.862427100669038</v>
      </c>
    </row>
    <row r="24" spans="1:16" x14ac:dyDescent="0.25">
      <c r="A24" s="60" t="s">
        <v>27</v>
      </c>
      <c r="B24" s="70">
        <v>211.88800000000001</v>
      </c>
      <c r="C24" s="71">
        <v>209.762</v>
      </c>
      <c r="D24" s="70">
        <v>375.87200000000001</v>
      </c>
      <c r="E24" s="71">
        <v>375.31700000000001</v>
      </c>
      <c r="F24" s="70">
        <v>341.30700000000002</v>
      </c>
      <c r="G24" s="71">
        <v>339.92700000000002</v>
      </c>
      <c r="H24" s="70">
        <v>345.858</v>
      </c>
      <c r="I24" s="71">
        <v>345.10599999999999</v>
      </c>
      <c r="J24" s="72">
        <f t="shared" si="3"/>
        <v>1.3334036512582514</v>
      </c>
      <c r="K24" s="73">
        <f t="shared" si="3"/>
        <v>1.5235624119296034</v>
      </c>
      <c r="L24" s="72">
        <f t="shared" si="2"/>
        <v>63.226799063656273</v>
      </c>
      <c r="M24" s="74">
        <f t="shared" si="2"/>
        <v>64.522649478933261</v>
      </c>
    </row>
    <row r="25" spans="1:16" x14ac:dyDescent="0.25">
      <c r="A25" s="75" t="s">
        <v>28</v>
      </c>
      <c r="B25" s="34" t="s">
        <v>16</v>
      </c>
      <c r="C25" s="35" t="s">
        <v>16</v>
      </c>
      <c r="D25" s="76" t="s">
        <v>16</v>
      </c>
      <c r="E25" s="77" t="s">
        <v>16</v>
      </c>
      <c r="F25" s="76" t="s">
        <v>16</v>
      </c>
      <c r="G25" s="77" t="s">
        <v>16</v>
      </c>
      <c r="H25" s="76" t="s">
        <v>19</v>
      </c>
      <c r="I25" s="77" t="s">
        <v>19</v>
      </c>
      <c r="J25" s="56" t="s">
        <v>19</v>
      </c>
      <c r="K25" s="78" t="s">
        <v>19</v>
      </c>
      <c r="L25" s="56" t="s">
        <v>19</v>
      </c>
      <c r="M25" s="57" t="s">
        <v>19</v>
      </c>
    </row>
    <row r="26" spans="1:16" x14ac:dyDescent="0.25">
      <c r="A26" s="60" t="s">
        <v>29</v>
      </c>
      <c r="B26" s="70">
        <v>458.93599999999998</v>
      </c>
      <c r="C26" s="71">
        <v>458.01299999999998</v>
      </c>
      <c r="D26" s="70">
        <v>650.39599999999996</v>
      </c>
      <c r="E26" s="71">
        <v>649.76400000000001</v>
      </c>
      <c r="F26" s="70">
        <v>673.10599999999999</v>
      </c>
      <c r="G26" s="71">
        <v>670.74300000000005</v>
      </c>
      <c r="H26" s="70">
        <v>655.44799999999998</v>
      </c>
      <c r="I26" s="71">
        <v>653.63</v>
      </c>
      <c r="J26" s="72">
        <f t="shared" si="3"/>
        <v>-2.6233609565209548</v>
      </c>
      <c r="K26" s="73">
        <f t="shared" si="3"/>
        <v>-2.5513497718202132</v>
      </c>
      <c r="L26" s="72">
        <f t="shared" si="2"/>
        <v>42.819042306552547</v>
      </c>
      <c r="M26" s="74">
        <f t="shared" si="2"/>
        <v>42.709923080785927</v>
      </c>
    </row>
    <row r="27" spans="1:16" x14ac:dyDescent="0.25">
      <c r="A27" s="38" t="s">
        <v>30</v>
      </c>
      <c r="B27" s="32" t="s">
        <v>16</v>
      </c>
      <c r="C27" s="33" t="s">
        <v>16</v>
      </c>
      <c r="D27" s="39" t="s">
        <v>19</v>
      </c>
      <c r="E27" s="40" t="s">
        <v>19</v>
      </c>
      <c r="F27" s="39" t="s">
        <v>19</v>
      </c>
      <c r="G27" s="40" t="s">
        <v>19</v>
      </c>
      <c r="H27" s="39" t="s">
        <v>19</v>
      </c>
      <c r="I27" s="40" t="s">
        <v>19</v>
      </c>
      <c r="J27" s="64" t="s">
        <v>19</v>
      </c>
      <c r="K27" s="65" t="s">
        <v>19</v>
      </c>
      <c r="L27" s="64" t="s">
        <v>19</v>
      </c>
      <c r="M27" s="66" t="s">
        <v>19</v>
      </c>
      <c r="O27" s="79"/>
      <c r="P27" s="79"/>
    </row>
    <row r="28" spans="1:16" ht="2.25" customHeight="1" x14ac:dyDescent="0.25">
      <c r="A28" s="80"/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1"/>
      <c r="O28" s="79"/>
      <c r="P28" s="79"/>
    </row>
    <row r="29" spans="1:16" x14ac:dyDescent="0.25">
      <c r="A29" s="82" t="s">
        <v>31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1"/>
      <c r="O29" s="79"/>
      <c r="P29" s="79"/>
    </row>
    <row r="30" spans="1:16" s="1" customFormat="1" x14ac:dyDescent="0.25">
      <c r="A30" s="84" t="s">
        <v>32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</row>
    <row r="31" spans="1:16" s="1" customFormat="1" x14ac:dyDescent="0.25">
      <c r="A31" s="85" t="s">
        <v>33</v>
      </c>
      <c r="B31" s="85"/>
      <c r="C31" s="85"/>
      <c r="D31" s="85"/>
      <c r="E31" s="85"/>
      <c r="F31" s="85"/>
      <c r="G31" s="86"/>
      <c r="H31" s="85"/>
    </row>
    <row r="32" spans="1:16" s="1" customFormat="1" x14ac:dyDescent="0.25">
      <c r="A32" s="87" t="s">
        <v>34</v>
      </c>
      <c r="B32" s="87"/>
      <c r="C32" s="87"/>
      <c r="D32" s="87"/>
      <c r="E32" s="87"/>
      <c r="F32" s="88"/>
      <c r="G32" s="88"/>
      <c r="H32" s="88"/>
      <c r="I32" s="88"/>
      <c r="K32" s="89"/>
      <c r="L32" s="89"/>
      <c r="M32" s="89"/>
    </row>
    <row r="33" spans="1:14" s="1" customFormat="1" x14ac:dyDescent="0.25">
      <c r="A33" s="87" t="s">
        <v>35</v>
      </c>
      <c r="B33" s="87"/>
      <c r="C33" s="87"/>
      <c r="D33" s="87"/>
      <c r="E33" s="87"/>
      <c r="F33" s="86"/>
      <c r="J33" s="85"/>
      <c r="K33" s="89"/>
      <c r="L33" s="89"/>
      <c r="M33" s="89"/>
    </row>
    <row r="34" spans="1:14" s="1" customFormat="1" ht="15" customHeight="1" x14ac:dyDescent="0.25">
      <c r="A34" s="90" t="s">
        <v>36</v>
      </c>
      <c r="B34" s="91"/>
      <c r="C34" s="91"/>
      <c r="D34" s="91"/>
      <c r="E34" s="91"/>
      <c r="F34" s="91"/>
      <c r="G34" s="91"/>
      <c r="H34" s="91"/>
      <c r="I34" s="91"/>
      <c r="J34" s="92"/>
    </row>
    <row r="35" spans="1:14" s="1" customFormat="1" x14ac:dyDescent="0.25">
      <c r="I35" s="85"/>
      <c r="J35" s="85" t="s">
        <v>37</v>
      </c>
    </row>
    <row r="36" spans="1:14" s="1" customFormat="1" x14ac:dyDescent="0.25">
      <c r="J36" s="93"/>
      <c r="K36" s="94"/>
      <c r="L36" s="94"/>
      <c r="M36" s="94"/>
      <c r="N36" s="95"/>
    </row>
    <row r="37" spans="1:14" s="1" customFormat="1" x14ac:dyDescent="0.25"/>
    <row r="38" spans="1:14" s="1" customFormat="1" x14ac:dyDescent="0.25"/>
    <row r="39" spans="1:14" s="1" customFormat="1" x14ac:dyDescent="0.25"/>
    <row r="40" spans="1:14" s="1" customFormat="1" x14ac:dyDescent="0.25"/>
    <row r="41" spans="1:14" s="1" customFormat="1" x14ac:dyDescent="0.25"/>
    <row r="42" spans="1:14" s="1" customFormat="1" x14ac:dyDescent="0.25"/>
    <row r="43" spans="1:14" s="1" customFormat="1" x14ac:dyDescent="0.25"/>
    <row r="44" spans="1:14" s="1" customFormat="1" x14ac:dyDescent="0.25"/>
    <row r="45" spans="1:14" s="1" customFormat="1" x14ac:dyDescent="0.25"/>
    <row r="46" spans="1:14" s="1" customFormat="1" x14ac:dyDescent="0.25"/>
    <row r="47" spans="1:14" s="1" customFormat="1" x14ac:dyDescent="0.25"/>
    <row r="48" spans="1:14" s="1" customFormat="1" x14ac:dyDescent="0.25"/>
    <row r="49" spans="14:16" s="1" customFormat="1" x14ac:dyDescent="0.25"/>
    <row r="50" spans="14:16" s="1" customFormat="1" x14ac:dyDescent="0.25"/>
    <row r="51" spans="14:16" s="1" customFormat="1" x14ac:dyDescent="0.25"/>
    <row r="52" spans="14:16" s="1" customFormat="1" x14ac:dyDescent="0.25"/>
    <row r="53" spans="14:16" s="1" customFormat="1" x14ac:dyDescent="0.25"/>
    <row r="54" spans="14:16" s="1" customFormat="1" x14ac:dyDescent="0.25"/>
    <row r="55" spans="14:16" s="1" customFormat="1" x14ac:dyDescent="0.25"/>
    <row r="56" spans="14:16" s="1" customFormat="1" x14ac:dyDescent="0.25"/>
    <row r="57" spans="14:16" s="1" customFormat="1" x14ac:dyDescent="0.25"/>
    <row r="58" spans="14:16" s="1" customFormat="1" x14ac:dyDescent="0.25"/>
    <row r="59" spans="14:16" s="1" customFormat="1" x14ac:dyDescent="0.25"/>
    <row r="60" spans="14:16" s="1" customFormat="1" x14ac:dyDescent="0.25"/>
    <row r="61" spans="14:16" s="1" customFormat="1" x14ac:dyDescent="0.25"/>
    <row r="62" spans="14:16" s="79" customFormat="1" x14ac:dyDescent="0.25">
      <c r="N62" s="1"/>
      <c r="O62" s="1"/>
      <c r="P62" s="1"/>
    </row>
  </sheetData>
  <mergeCells count="12">
    <mergeCell ref="L4:M4"/>
    <mergeCell ref="A34:J34"/>
    <mergeCell ref="A2:M2"/>
    <mergeCell ref="A3:A5"/>
    <mergeCell ref="B3:C3"/>
    <mergeCell ref="D3:I3"/>
    <mergeCell ref="J3:M3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29_31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2022-08-10T12:35:31Z</dcterms:created>
  <dcterms:modified xsi:type="dcterms:W3CDTF">2022-08-10T12:36:42Z</dcterms:modified>
</cp:coreProperties>
</file>