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C3998604-5BC1-42DB-A029-DC29AF998030}" xr6:coauthVersionLast="47" xr6:coauthVersionMax="47" xr10:uidLastSave="{00000000-0000-0000-0000-000000000000}"/>
  <bookViews>
    <workbookView xWindow="-120" yWindow="-120" windowWidth="29040" windowHeight="17640" xr2:uid="{CD2DFE37-AECE-434A-B41A-2ED6DAF1AD37}"/>
  </bookViews>
  <sheets>
    <sheet name="14_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M22" i="1"/>
  <c r="L22" i="1"/>
  <c r="K22" i="1"/>
  <c r="J22" i="1"/>
  <c r="M17" i="1"/>
  <c r="L17" i="1"/>
  <c r="K17" i="1"/>
  <c r="J17" i="1"/>
  <c r="M15" i="1"/>
  <c r="L15" i="1"/>
  <c r="K15" i="1"/>
  <c r="J15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<sst xmlns="http://schemas.openxmlformats.org/spreadsheetml/2006/main" count="161" uniqueCount="37">
  <si>
    <t xml:space="preserve">Grūdų  ir aliejinių augalų sėklų  supirkimo kainų (iš augintojų ir kitų vidaus rinkos ūkio subjektų) suvestinė ataskaita 
(2022 m. 14– 16 sav.) pagal GS-1,  EUR/t 
 </t>
  </si>
  <si>
    <t xml:space="preserve">                      Data
Grūdai</t>
  </si>
  <si>
    <t>Pokytis, %</t>
  </si>
  <si>
    <t>16  sav.  (04 19– 25)</t>
  </si>
  <si>
    <t>14  sav.  (04 04– 10)</t>
  </si>
  <si>
    <t>15  sav.  (04 11– 17)</t>
  </si>
  <si>
    <t>16  sav.  (04 18– 24)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</si>
  <si>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</si>
  <si>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</si>
  <si>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</si>
  <si>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</si>
  <si>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</si>
  <si>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</si>
  <si>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</si>
  <si>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</si>
  <si>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</si>
  <si>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</si>
  <si>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</si>
  <si>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</si>
  <si>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</si>
  <si>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</si>
  <si>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</si>
  <si>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</si>
  <si>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</si>
  <si>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</si>
  <si>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</si>
  <si>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</si>
  <si>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</si>
  <si>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</si>
  <si>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</si>
  <si>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</si>
  <si>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</si>
  <si>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</si>
  <si>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16 savaitę su   15 savaite</t>
  </si>
  <si>
    <t>**** lyginant 2022 m. 16 savaitę su 2021 m. 16 savaite</t>
  </si>
  <si>
    <t>Pastaba: grūdų bei aliejinių augalų sėklų  14  ir 15  savaičių supirkimo kainos patikslintos 2022-04-28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</si>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</sst>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4" xfId="0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2" borderId="58" xfId="0" applyFont="1" applyFill="1" applyBorder="1" applyAlignment="1">
      <alignment vertical="center"/>
    </xf>
    <xf numFmtId="0" fontId="3" fillId="3" borderId="5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B5EAC75B-A713-458D-ACED-102585EAD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63D5A83-3296-4947-A365-9F7D1BDC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F366C54-FAFA-4BCA-818C-8983D29B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7C03EC7-0B3D-4B31-B9FF-BB4D4A9D8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153EA61F-D684-4F18-8E11-B749B291D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D4B665A8-4907-4B03-B796-6DF1F9BA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12586A0-C95F-44BD-A97C-2FBC4643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38DB194D-E32C-437F-ABD9-E0787D714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15EEEBA9-8A86-4D50-B42D-F0F6B831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22BF19D-8D2C-4B67-9074-31135348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E6DD620-296C-4F15-971C-AF1C6EA65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219D18F-E5F7-419C-802E-5F57BC48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378986F-361F-4043-888E-C14ED7405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EBD7D84-71D4-4F03-9011-853DE4CF3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6AD87EB-99F0-4985-89FD-E6753A10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FC743E8B-EE52-4AE4-823D-F6A23B66C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605D904-FC83-417D-AD1C-910EC8D2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EAE51E9-BCAA-43D9-992C-5E0D1202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4ED9C19A-C24A-4B76-86F3-0915DE3B4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874DF021-F23A-47A3-AAFB-5B46F95D9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F9C16D36-DAE8-46BB-B6A8-C23A8C55A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938706DA-515F-43C9-86D8-CB4113F7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F32AB431-E007-4041-998C-9378A09E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D0AF9E49-1EC8-4253-9899-83CF2039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66938D58-39D8-456A-9D08-0266B6317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31D0E4FA-E68C-4B20-90B1-79EEE08A3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A4B0E7AA-5577-47C0-8293-ACFC4AD7C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3732B2B9-ABE7-479B-B953-B1785A7DA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01ABB893-D54C-43B3-A96A-8C18C0BCC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8C65933F-0815-4080-BE77-84613583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2B7E9C42-CE8F-4BCF-B7EC-963307C27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B3A9E840-B912-4E0F-9994-1C32D547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B7EA1A41-4EE3-4E60-B0DC-91267C77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A2E0EDF4-70A9-47CE-B9BB-B5B77A4A4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5E611CC1-CF37-437C-822D-29203FFF6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312B7FF4-2D2D-4707-9A79-B08AFBD50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ACF5BB7B-D0D0-43EB-BE89-35C884E3B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25B8FF1C-F682-41EB-84EC-41B1DB319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123824</xdr:rowOff>
    </xdr:from>
    <xdr:to>
      <xdr:col>0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316E2DF8-914B-4CB3-9306-96CF8D7F6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A0A4FFC7-362B-4AD2-BB45-B852F89A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6FA67F9-B189-4EC1-8305-9A9A7211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53375AB-8906-4398-9A17-D268B3C5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1E4C63D-94A3-4845-AFFE-56169814B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ED17FF4E-F4F1-44F8-B75B-4918EB66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8AE5FD45-94F8-4C12-878E-96213541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3F8ACF9-DD4B-49A3-9916-85C6D749C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C4AB335D-3B69-49CC-93C4-AC7E45CF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7A5C5AE3-81A0-49E5-A3DB-C18F6BC3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436C562B-9252-4638-965D-B68EB3D8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7C43BD97-FB63-4AB8-90B0-98AD32F8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8959331-1365-4BB1-BF66-A58DFE1C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0933E417-CDDB-4982-8BCF-A3CE56E5E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93DBB3B-BCD5-473B-8F5F-624520D1A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542E926-5BED-4C16-BD26-A29B2FD42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B4D0EF63-C230-499A-9141-15B015ECE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8AC8D243-FB2B-404C-A21B-D7426A9DF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F88F5483-1436-478B-BAE4-5FFEBB4F6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A3925F72-705C-4599-A814-4BA6DB61C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063BFBC4-D0AD-48B4-BD96-715BD0A96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7106A9D-7B07-4E48-8293-3BD7B9C60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95246E64-0296-4A47-BFF2-1C728988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C76E99EF-9A05-43FE-BCA4-C5186C66F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63B66F55-F65A-44DF-A74D-597D5E356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9E5D7C2-01DE-4688-827E-877CFD646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73E2D50-E854-4BEE-BEDF-2FBCD5AB4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058C54B3-2FDC-46C3-BB76-09D81F431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7D6079D5-1009-43A4-9E83-76B85AE0C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2780E340-FB0E-4D42-8D18-B82A710E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00067715-4FF6-4C82-9DA5-FC079E64E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F727A892-E5A7-47D9-BAEF-30D360E88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F1EE5A5E-1AF8-48E4-B358-0C83BA2D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25662FB7-D728-4182-81E2-31350E5B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AE3C16FE-8EB2-41EF-AE90-3B955FAE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4FEE9EFD-41E6-45DE-99CE-73836982B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9DE7E5D2-468C-4AAF-9ECD-EB847FD53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C3E8B19D-0438-473B-B319-657BD3F6E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219C0106-71DD-4784-9AEA-15E504301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A49EB731-5547-4E37-A84E-015400C9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EDC8A5B4-8930-4704-9E74-057D9CADA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29D4C3AA-86B7-475E-A8F8-3B0815CDB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BE534CDA-2404-45E4-B536-D191CDF7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3B5767FB-F5B8-4B22-B5CB-AB02A9C6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8CE1AB9A-E8E1-43D4-816B-024FF994D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88431FC-B3C8-45DB-8948-F3EFFB4A1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6DDD02E-8D4A-405C-9FC3-5DB9FF4C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433E4311-C8E6-4854-BB35-F00882FA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FAB161D2-C268-4CA8-AD8E-0C33AE3B0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11FC218-96B3-4A9E-A759-74296F151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04588EB-3A30-49F1-A283-EB918D2E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C7A42516-88B1-427C-9B79-7E950A93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1FF7032-317A-4D0E-8747-7E73C7D3D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428F7D1F-C160-4571-A899-D53322DF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22CA837-17A8-4F8B-B21C-5DE959859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77D17EC-5EA1-4B94-8DDF-5BD576461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C6AA7726-7E43-41E0-8D80-7B2F1DDCC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370D831D-F321-4F32-9CB7-B7A87EA54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0D668EEC-437F-4B46-8B37-9DA4438FA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44C62279-2B3A-4EAA-8694-636AA65E7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9E4F68F0-6A75-4FA8-AD4E-E61C3AE5B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5A3684D4-30D1-4CE0-9C31-EF5B3FF71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51E6DA37-024F-4589-B168-280D9E396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33E636AC-F9BE-4788-B854-1F2E7EA5B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8E7C6767-2C7A-422B-8440-4F0FDDC66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E20D3018-FC87-4F12-8C4E-C3686A7CA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C584AF3B-09A4-4F9B-9F6E-4E25E1B1E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646991BE-9384-45A1-91CD-9EC1FD5A5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CE8F91AE-6DD2-494D-9C24-56AB66A7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14840BED-7826-4937-AC63-1F15A601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1FA4E36B-74AA-43FC-AF89-95731C28B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E98FBEC7-6497-4013-A7AF-54EF2C426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5CBF37BA-5036-4076-9616-7472B112B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F1F9600B-A506-4E74-96B6-2A5E5890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3FD85E70-8E70-41D2-B41B-A2D5F2793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160407FC-131F-4B62-84B5-CC46469E6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DF59BE98-38EA-4980-A1FD-1C1083A1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42886D53-D366-4253-BADC-A7B26B64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A177E69-271B-41A3-AF62-302B1FF5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3B66F43-1946-49FA-A8D6-7939EF68A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2A9EFA3D-D554-4CFF-B7FB-05DB34EC9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BE48348D-0124-4B14-8A95-B6A445C7A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A2716581-36BC-4CEE-8AE2-7FFB097FE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BC52E50B-242C-481C-BA59-9772C501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7D299ED5-0746-439B-BE9F-E7780211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47235B2B-29DE-45B7-ADD9-725B4958F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AC93241D-2D86-4856-88DD-AF0C6D00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5BF650C-1905-4944-9B29-1D1F1C375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91D4B21B-8C02-4453-AF95-77F187677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1F5EC9B9-0E02-4EF6-9C32-2B7B4AE0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8DEC97CA-D09F-48A4-B708-6968BE325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974AE9FE-9A4E-40EE-AEB3-BC8002CEB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E324314B-FC3E-4151-850A-4DE39E3F0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402FE9DC-8276-43EC-8495-366932325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DF6046BA-EDA4-4D84-A777-EF758115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629F0CB-EBD2-4307-9632-73A4E639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315FCF13-83D9-460A-8684-C894FA483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9F26F4A8-2448-478E-A239-4C8A8AAAE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62C7E01F-9E66-4651-A9D6-F196DA506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9C2298F6-E7C4-4D97-9B5B-87010FDD3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523A4791-BEB5-4B27-99CE-5E69350EC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0EC04E78-7036-42DF-950A-4A418BFED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813E9D1B-692E-4AAC-93ED-E8B654315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3E35B856-111C-4B01-862E-C44ABA3B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A1AC7EA9-2D47-466C-8452-7FB34E76C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92FBFCA-E949-436B-8836-05C0C8344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4D3E3BBE-C404-454A-8BC7-F1FDB9C70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1CE81D59-DE2A-40D8-9FC2-67E7DEB04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A70BFD2F-39D7-4B0D-9299-3FA74C5C5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0057E0EE-A62F-486C-8B3D-F66D6FA5B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9812BE38-F6F4-4919-B110-0322C705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9CBDED58-8388-45C1-8540-4E4E18501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132AF8BE-19DB-4F5F-9631-0E25A43F8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1B57BF8E-57A7-4236-8076-06F7EF236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7C35700B-82B4-43C0-8B3E-C54B2424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CAC46F7F-62EF-4A67-BD22-53A62D54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E1453A7-FAA9-486C-BE5E-76B77B20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670870C-D875-4384-82A1-3598A594B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D3DED130-3D36-44A2-AEEC-902A8E7D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A9BEE05B-2F43-4331-A4DE-30558F1C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693CA5FE-53D0-4BCB-95BE-E74F87D5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329D1DBD-2E18-45B1-801B-4F2BE77F1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8F5406EA-FA3B-414F-B050-A4BD5F515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FCD77CE8-09CE-4990-8629-F86E6C448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FB315DE-A9A5-4E91-82C0-8E9A24D5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D22EF5E9-8ACF-4AA1-9E37-55C27888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59C3A03-1421-4E62-B89F-9BDB7CCEB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90DB4EEF-661F-40DD-8A89-63747603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C70CA20D-40B4-4CE7-AB24-70662C14E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1F922E0-BE05-49E3-916A-05214B3D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3BAEA8A1-D294-4250-9D95-16BE1923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CDCF525F-9147-474F-9C06-E89AEC56F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9AB3D14-4345-478C-BC09-7CFA5AB0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CA6D3148-63D1-406A-B484-38F8D69C2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77AC77B9-CDD0-4088-9798-D1A79372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7650174-E43D-4DC5-8ECA-F5E614928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B65C67ED-3CCE-4A85-93C4-7C22353AF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7774D642-D4E3-4753-B2D3-57C7D888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6D3713BC-C7DB-4043-8CA4-13637DFD0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A3578D1E-2B6B-40B2-81DB-BAA149608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A4ED71C0-0B8C-40D1-BE69-5EB8F5B3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BD094173-22AB-41AB-8A6A-E5ACF58E8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E73F86A5-EFCD-4017-916A-B53897BC2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305B1F1-40A7-45CF-96A4-D25A643F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DB99228F-11F7-4F92-BD16-D55BF8A41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91182FE8-2905-4FD5-B9F7-0F5F0252D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9EE39D84-DC79-4EC8-908E-D9AE17D7B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E1C3B6A1-A350-4AB2-B841-ECCA4064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DB60FA6-E81A-4CB1-BFC5-CBE487FFF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43B62108-DB10-4E4F-9BFE-F8C02E37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BADD5618-F049-48F2-8E1D-2F5796C7D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86092D17-ED88-4098-8042-6D0B0EFB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96BB7B6-E895-496C-B493-A1D6C309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D1C5625-5598-45E9-B49A-22B9C99F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4BC8D1EC-0393-4498-B546-A5A87846F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D848D021-59AF-4B9F-B9E7-601206A9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2435CDF0-5CD7-4332-803E-C8EAE02EA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32EB3-63B9-4906-BB39-E12B39A89A48}">
  <dimension ref="A1:P61"/>
  <sheetViews>
    <sheetView showGridLines="0" tabSelected="1" workbookViewId="0">
      <selection activeCell="N18" sqref="N18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8.2851562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2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2"/>
    </row>
    <row r="3" spans="1:16" ht="15" customHeight="1" x14ac:dyDescent="0.25">
      <c r="A3" s="83" t="s">
        <v>1</v>
      </c>
      <c r="B3" s="85">
        <v>2021</v>
      </c>
      <c r="C3" s="86"/>
      <c r="D3" s="87">
        <v>2022</v>
      </c>
      <c r="E3" s="86"/>
      <c r="F3" s="86"/>
      <c r="G3" s="86"/>
      <c r="H3" s="86"/>
      <c r="I3" s="88"/>
      <c r="J3" s="89" t="s">
        <v>2</v>
      </c>
      <c r="K3" s="90"/>
      <c r="L3" s="90"/>
      <c r="M3" s="91"/>
    </row>
    <row r="4" spans="1:16" ht="15" customHeight="1" x14ac:dyDescent="0.25">
      <c r="A4" s="84"/>
      <c r="B4" s="92" t="s">
        <v>3</v>
      </c>
      <c r="C4" s="93"/>
      <c r="D4" s="94" t="s">
        <v>4</v>
      </c>
      <c r="E4" s="95"/>
      <c r="F4" s="94" t="s">
        <v>5</v>
      </c>
      <c r="G4" s="95"/>
      <c r="H4" s="94" t="s">
        <v>6</v>
      </c>
      <c r="I4" s="95"/>
      <c r="J4" s="75" t="s">
        <v>7</v>
      </c>
      <c r="K4" s="76"/>
      <c r="L4" s="75" t="s">
        <v>8</v>
      </c>
      <c r="M4" s="76"/>
    </row>
    <row r="5" spans="1:16" x14ac:dyDescent="0.25">
      <c r="A5" s="84"/>
      <c r="B5" s="3" t="s">
        <v>9</v>
      </c>
      <c r="C5" s="4" t="s">
        <v>10</v>
      </c>
      <c r="D5" s="3" t="s">
        <v>9</v>
      </c>
      <c r="E5" s="4" t="s">
        <v>10</v>
      </c>
      <c r="F5" s="3" t="s">
        <v>9</v>
      </c>
      <c r="G5" s="4" t="s">
        <v>10</v>
      </c>
      <c r="H5" s="3" t="s">
        <v>9</v>
      </c>
      <c r="I5" s="4" t="s">
        <v>10</v>
      </c>
      <c r="J5" s="3" t="s">
        <v>9</v>
      </c>
      <c r="K5" s="4" t="s">
        <v>10</v>
      </c>
      <c r="L5" s="3" t="s">
        <v>9</v>
      </c>
      <c r="M5" s="5" t="s">
        <v>10</v>
      </c>
    </row>
    <row r="6" spans="1:16" s="12" customFormat="1" x14ac:dyDescent="0.25">
      <c r="A6" s="6" t="s">
        <v>11</v>
      </c>
      <c r="B6" s="7">
        <v>200.67599999999999</v>
      </c>
      <c r="C6" s="8">
        <v>200.566</v>
      </c>
      <c r="D6" s="7">
        <v>344.95800000000003</v>
      </c>
      <c r="E6" s="8">
        <v>344.851</v>
      </c>
      <c r="F6" s="7">
        <v>348.75599999999997</v>
      </c>
      <c r="G6" s="8">
        <v>348.74400000000003</v>
      </c>
      <c r="H6" s="7">
        <v>318.24799999999999</v>
      </c>
      <c r="I6" s="8">
        <v>317.98500000000001</v>
      </c>
      <c r="J6" s="7">
        <f t="shared" ref="J6:K18" si="0">+((H6*100/F6)-100)</f>
        <v>-8.7476631226416117</v>
      </c>
      <c r="K6" s="8">
        <f t="shared" si="0"/>
        <v>-8.8199366870828015</v>
      </c>
      <c r="L6" s="7">
        <f t="shared" ref="L6:M18" si="1">+((H6*100/B6)-100)</f>
        <v>58.587972652434786</v>
      </c>
      <c r="M6" s="9">
        <f t="shared" si="1"/>
        <v>58.543820986607898</v>
      </c>
      <c r="N6" s="10"/>
      <c r="O6" s="11"/>
      <c r="P6" s="11"/>
    </row>
    <row r="7" spans="1:16" s="12" customFormat="1" x14ac:dyDescent="0.25">
      <c r="A7" s="13" t="s">
        <v>12</v>
      </c>
      <c r="B7" s="14">
        <v>201.83099999999999</v>
      </c>
      <c r="C7" s="15">
        <v>201.732</v>
      </c>
      <c r="D7" s="16">
        <v>380.125</v>
      </c>
      <c r="E7" s="17">
        <v>380.125</v>
      </c>
      <c r="F7" s="16">
        <v>342.36799999999999</v>
      </c>
      <c r="G7" s="17">
        <v>342.36799999999999</v>
      </c>
      <c r="H7" s="16">
        <v>403.178</v>
      </c>
      <c r="I7" s="17">
        <v>403.12400000000002</v>
      </c>
      <c r="J7" s="14">
        <f>+((H7*100/F7)-100)</f>
        <v>17.761589868211999</v>
      </c>
      <c r="K7" s="15">
        <f>+((I7*100/G7)-100)</f>
        <v>17.745817366108994</v>
      </c>
      <c r="L7" s="14">
        <f>+((H7*100/B7)-100)</f>
        <v>99.760195411012205</v>
      </c>
      <c r="M7" s="18">
        <f>+((I7*100/C7)-100)</f>
        <v>99.8314595602086</v>
      </c>
      <c r="N7" s="10"/>
      <c r="O7" s="11"/>
      <c r="P7" s="11"/>
    </row>
    <row r="8" spans="1:16" x14ac:dyDescent="0.25">
      <c r="A8" s="19" t="s">
        <v>13</v>
      </c>
      <c r="B8" s="14">
        <v>193.78</v>
      </c>
      <c r="C8" s="15">
        <v>193.566</v>
      </c>
      <c r="D8" s="16">
        <v>361.17500000000001</v>
      </c>
      <c r="E8" s="17">
        <v>361.04500000000002</v>
      </c>
      <c r="F8" s="16">
        <v>350.31799999999998</v>
      </c>
      <c r="G8" s="17">
        <v>350.30500000000001</v>
      </c>
      <c r="H8" s="16">
        <v>391.63200000000001</v>
      </c>
      <c r="I8" s="17">
        <v>391.53899999999999</v>
      </c>
      <c r="J8" s="14">
        <f t="shared" si="0"/>
        <v>11.793284958237948</v>
      </c>
      <c r="K8" s="15">
        <f t="shared" si="0"/>
        <v>11.770885371319281</v>
      </c>
      <c r="L8" s="14">
        <f t="shared" si="1"/>
        <v>102.10135204871503</v>
      </c>
      <c r="M8" s="18">
        <f t="shared" si="1"/>
        <v>102.27674281640373</v>
      </c>
    </row>
    <row r="9" spans="1:16" x14ac:dyDescent="0.25">
      <c r="A9" s="20" t="s">
        <v>14</v>
      </c>
      <c r="B9" s="14">
        <v>206.358</v>
      </c>
      <c r="C9" s="15">
        <v>206.31299999999999</v>
      </c>
      <c r="D9" s="16">
        <v>343.63299999999998</v>
      </c>
      <c r="E9" s="17">
        <v>343.62299999999999</v>
      </c>
      <c r="F9" s="16">
        <v>355.18099999999998</v>
      </c>
      <c r="G9" s="17">
        <v>355.17</v>
      </c>
      <c r="H9" s="16">
        <v>308.37299999999999</v>
      </c>
      <c r="I9" s="17">
        <v>308.36799999999999</v>
      </c>
      <c r="J9" s="21">
        <f t="shared" si="0"/>
        <v>-13.178632866059843</v>
      </c>
      <c r="K9" s="22">
        <f t="shared" si="0"/>
        <v>-13.177351690739656</v>
      </c>
      <c r="L9" s="21">
        <f t="shared" si="1"/>
        <v>49.435931730293959</v>
      </c>
      <c r="M9" s="23">
        <f t="shared" si="1"/>
        <v>49.466102475365119</v>
      </c>
    </row>
    <row r="10" spans="1:16" x14ac:dyDescent="0.25">
      <c r="A10" s="20" t="s">
        <v>15</v>
      </c>
      <c r="B10" s="14">
        <v>195.011</v>
      </c>
      <c r="C10" s="15">
        <v>194.709</v>
      </c>
      <c r="D10" s="16">
        <v>352.22500000000002</v>
      </c>
      <c r="E10" s="17">
        <v>351.577</v>
      </c>
      <c r="F10" s="16">
        <v>327.589</v>
      </c>
      <c r="G10" s="17">
        <v>327.52699999999999</v>
      </c>
      <c r="H10" s="16">
        <v>381.77100000000002</v>
      </c>
      <c r="I10" s="17">
        <v>381.62099999999998</v>
      </c>
      <c r="J10" s="21">
        <f>+((H10*100/F10)-100)</f>
        <v>16.539627398966388</v>
      </c>
      <c r="K10" s="22">
        <f t="shared" si="0"/>
        <v>16.51589029301401</v>
      </c>
      <c r="L10" s="21">
        <f>+((H10*100/B10)-100)</f>
        <v>95.768956622959735</v>
      </c>
      <c r="M10" s="23">
        <f>+((I10*100/C10)-100)</f>
        <v>95.995562608816215</v>
      </c>
    </row>
    <row r="11" spans="1:16" x14ac:dyDescent="0.25">
      <c r="A11" s="20" t="s">
        <v>16</v>
      </c>
      <c r="B11" s="14">
        <v>179.291</v>
      </c>
      <c r="C11" s="15">
        <v>179.1</v>
      </c>
      <c r="D11" s="14">
        <v>310.48700000000002</v>
      </c>
      <c r="E11" s="15">
        <v>310.37299999999999</v>
      </c>
      <c r="F11" s="14">
        <v>339.41899999999998</v>
      </c>
      <c r="G11" s="15">
        <v>339.411</v>
      </c>
      <c r="H11" s="14">
        <v>332.46</v>
      </c>
      <c r="I11" s="15">
        <v>324.90499999999997</v>
      </c>
      <c r="J11" s="21">
        <f t="shared" si="0"/>
        <v>-2.0502682525138454</v>
      </c>
      <c r="K11" s="22">
        <f t="shared" si="0"/>
        <v>-4.2738744472041361</v>
      </c>
      <c r="L11" s="21">
        <f t="shared" si="1"/>
        <v>85.430389701658214</v>
      </c>
      <c r="M11" s="23">
        <f t="shared" si="1"/>
        <v>81.409826912339469</v>
      </c>
    </row>
    <row r="12" spans="1:16" s="12" customFormat="1" x14ac:dyDescent="0.25">
      <c r="A12" s="24" t="s">
        <v>17</v>
      </c>
      <c r="B12" s="25">
        <v>161.68299999999999</v>
      </c>
      <c r="C12" s="26">
        <v>161.68299999999999</v>
      </c>
      <c r="D12" s="25" t="s">
        <v>18</v>
      </c>
      <c r="E12" s="26" t="s">
        <v>18</v>
      </c>
      <c r="F12" s="25" t="s">
        <v>18</v>
      </c>
      <c r="G12" s="26" t="s">
        <v>18</v>
      </c>
      <c r="H12" s="25" t="s">
        <v>18</v>
      </c>
      <c r="I12" s="26" t="s">
        <v>18</v>
      </c>
      <c r="J12" s="27" t="s">
        <v>19</v>
      </c>
      <c r="K12" s="28" t="s">
        <v>19</v>
      </c>
      <c r="L12" s="27" t="s">
        <v>19</v>
      </c>
      <c r="M12" s="29" t="s">
        <v>19</v>
      </c>
      <c r="N12" s="10"/>
      <c r="O12" s="11"/>
      <c r="P12" s="11"/>
    </row>
    <row r="13" spans="1:16" x14ac:dyDescent="0.25">
      <c r="A13" s="19" t="s">
        <v>13</v>
      </c>
      <c r="B13" s="14" t="s">
        <v>18</v>
      </c>
      <c r="C13" s="15" t="s">
        <v>18</v>
      </c>
      <c r="D13" s="16" t="s">
        <v>19</v>
      </c>
      <c r="E13" s="17" t="s">
        <v>19</v>
      </c>
      <c r="F13" s="16" t="s">
        <v>19</v>
      </c>
      <c r="G13" s="17" t="s">
        <v>19</v>
      </c>
      <c r="H13" s="16" t="s">
        <v>18</v>
      </c>
      <c r="I13" s="17" t="s">
        <v>18</v>
      </c>
      <c r="J13" s="30" t="s">
        <v>19</v>
      </c>
      <c r="K13" s="31" t="s">
        <v>19</v>
      </c>
      <c r="L13" s="32" t="s">
        <v>19</v>
      </c>
      <c r="M13" s="33" t="s">
        <v>19</v>
      </c>
    </row>
    <row r="14" spans="1:16" x14ac:dyDescent="0.25">
      <c r="A14" s="34" t="s">
        <v>14</v>
      </c>
      <c r="B14" s="16">
        <v>109.277</v>
      </c>
      <c r="C14" s="17">
        <v>109.277</v>
      </c>
      <c r="D14" s="35" t="s">
        <v>18</v>
      </c>
      <c r="E14" s="36" t="s">
        <v>18</v>
      </c>
      <c r="F14" s="35" t="s">
        <v>18</v>
      </c>
      <c r="G14" s="36" t="s">
        <v>18</v>
      </c>
      <c r="H14" s="35" t="s">
        <v>18</v>
      </c>
      <c r="I14" s="36" t="s">
        <v>18</v>
      </c>
      <c r="J14" s="30" t="s">
        <v>19</v>
      </c>
      <c r="K14" s="31" t="s">
        <v>19</v>
      </c>
      <c r="L14" s="37" t="s">
        <v>19</v>
      </c>
      <c r="M14" s="38" t="s">
        <v>19</v>
      </c>
    </row>
    <row r="15" spans="1:16" s="12" customFormat="1" x14ac:dyDescent="0.25">
      <c r="A15" s="13" t="s">
        <v>20</v>
      </c>
      <c r="B15" s="25">
        <v>177.369</v>
      </c>
      <c r="C15" s="26">
        <v>177.696</v>
      </c>
      <c r="D15" s="39">
        <v>348.048</v>
      </c>
      <c r="E15" s="40">
        <v>347.98200000000003</v>
      </c>
      <c r="F15" s="39">
        <v>327.50599999999997</v>
      </c>
      <c r="G15" s="40">
        <v>327.197</v>
      </c>
      <c r="H15" s="39">
        <v>366.56</v>
      </c>
      <c r="I15" s="40">
        <v>366.51600000000002</v>
      </c>
      <c r="J15" s="27">
        <f t="shared" ref="J15:K22" si="2">+((H15*100/F15)-100)</f>
        <v>11.924667029001</v>
      </c>
      <c r="K15" s="28">
        <f t="shared" si="0"/>
        <v>12.01691947053304</v>
      </c>
      <c r="L15" s="27">
        <f t="shared" ref="L15:M23" si="3">+((H15*100/B15)-100)</f>
        <v>106.66520079608048</v>
      </c>
      <c r="M15" s="29">
        <f t="shared" si="1"/>
        <v>106.26012965964344</v>
      </c>
      <c r="N15" s="10"/>
      <c r="O15" s="11"/>
      <c r="P15" s="11"/>
    </row>
    <row r="16" spans="1:16" x14ac:dyDescent="0.25">
      <c r="A16" s="41" t="s">
        <v>13</v>
      </c>
      <c r="B16" s="14" t="s">
        <v>18</v>
      </c>
      <c r="C16" s="15" t="s">
        <v>18</v>
      </c>
      <c r="D16" s="42" t="s">
        <v>19</v>
      </c>
      <c r="E16" s="43" t="s">
        <v>19</v>
      </c>
      <c r="F16" s="42" t="s">
        <v>18</v>
      </c>
      <c r="G16" s="43" t="s">
        <v>18</v>
      </c>
      <c r="H16" s="42" t="s">
        <v>18</v>
      </c>
      <c r="I16" s="43" t="s">
        <v>18</v>
      </c>
      <c r="J16" s="32" t="s">
        <v>19</v>
      </c>
      <c r="K16" s="44" t="s">
        <v>19</v>
      </c>
      <c r="L16" s="32" t="s">
        <v>19</v>
      </c>
      <c r="M16" s="33" t="s">
        <v>19</v>
      </c>
    </row>
    <row r="17" spans="1:16" x14ac:dyDescent="0.25">
      <c r="A17" s="20" t="s">
        <v>14</v>
      </c>
      <c r="B17" s="14">
        <v>170.09100000000001</v>
      </c>
      <c r="C17" s="15">
        <v>170.09</v>
      </c>
      <c r="D17" s="16">
        <v>351.738</v>
      </c>
      <c r="E17" s="17">
        <v>351.608</v>
      </c>
      <c r="F17" s="16">
        <v>332.59500000000003</v>
      </c>
      <c r="G17" s="17">
        <v>332.59199999999998</v>
      </c>
      <c r="H17" s="16">
        <v>357.863</v>
      </c>
      <c r="I17" s="17">
        <v>357.79599999999999</v>
      </c>
      <c r="J17" s="45">
        <f t="shared" si="2"/>
        <v>7.5972278597092497</v>
      </c>
      <c r="K17" s="46">
        <f t="shared" si="0"/>
        <v>7.5780535911868014</v>
      </c>
      <c r="L17" s="45">
        <f t="shared" si="3"/>
        <v>110.39502384017968</v>
      </c>
      <c r="M17" s="47">
        <f t="shared" si="1"/>
        <v>110.35686989240989</v>
      </c>
    </row>
    <row r="18" spans="1:16" x14ac:dyDescent="0.25">
      <c r="A18" s="34" t="s">
        <v>21</v>
      </c>
      <c r="B18" s="16">
        <v>186.50700000000001</v>
      </c>
      <c r="C18" s="17">
        <v>187.21799999999999</v>
      </c>
      <c r="D18" s="35">
        <v>346.52</v>
      </c>
      <c r="E18" s="36">
        <v>346.48200000000003</v>
      </c>
      <c r="F18" s="35">
        <v>321.93</v>
      </c>
      <c r="G18" s="36">
        <v>321.41300000000001</v>
      </c>
      <c r="H18" s="35" t="s">
        <v>18</v>
      </c>
      <c r="I18" s="36" t="s">
        <v>18</v>
      </c>
      <c r="J18" s="48" t="s">
        <v>19</v>
      </c>
      <c r="K18" s="49" t="s">
        <v>19</v>
      </c>
      <c r="L18" s="48" t="s">
        <v>19</v>
      </c>
      <c r="M18" s="50" t="s">
        <v>19</v>
      </c>
    </row>
    <row r="19" spans="1:16" x14ac:dyDescent="0.25">
      <c r="A19" s="19" t="s">
        <v>22</v>
      </c>
      <c r="B19" s="51">
        <v>110.068</v>
      </c>
      <c r="C19" s="52">
        <v>110.068</v>
      </c>
      <c r="D19" s="16" t="s">
        <v>18</v>
      </c>
      <c r="E19" s="17" t="s">
        <v>18</v>
      </c>
      <c r="F19" s="16" t="s">
        <v>19</v>
      </c>
      <c r="G19" s="17" t="s">
        <v>19</v>
      </c>
      <c r="H19" s="16" t="s">
        <v>18</v>
      </c>
      <c r="I19" s="17" t="s">
        <v>18</v>
      </c>
      <c r="J19" s="32" t="s">
        <v>19</v>
      </c>
      <c r="K19" s="44" t="s">
        <v>19</v>
      </c>
      <c r="L19" s="32" t="s">
        <v>19</v>
      </c>
      <c r="M19" s="33" t="s">
        <v>19</v>
      </c>
    </row>
    <row r="20" spans="1:16" x14ac:dyDescent="0.25">
      <c r="A20" s="20" t="s">
        <v>23</v>
      </c>
      <c r="B20" s="14" t="s">
        <v>18</v>
      </c>
      <c r="C20" s="15" t="s">
        <v>18</v>
      </c>
      <c r="D20" s="16" t="s">
        <v>18</v>
      </c>
      <c r="E20" s="17" t="s">
        <v>18</v>
      </c>
      <c r="F20" s="16" t="s">
        <v>18</v>
      </c>
      <c r="G20" s="17" t="s">
        <v>18</v>
      </c>
      <c r="H20" s="16" t="s">
        <v>18</v>
      </c>
      <c r="I20" s="17" t="s">
        <v>18</v>
      </c>
      <c r="J20" s="45" t="s">
        <v>19</v>
      </c>
      <c r="K20" s="46" t="s">
        <v>19</v>
      </c>
      <c r="L20" s="45" t="s">
        <v>19</v>
      </c>
      <c r="M20" s="47" t="s">
        <v>19</v>
      </c>
    </row>
    <row r="21" spans="1:16" x14ac:dyDescent="0.25">
      <c r="A21" s="20" t="s">
        <v>24</v>
      </c>
      <c r="B21" s="14">
        <v>183.083</v>
      </c>
      <c r="C21" s="15">
        <v>183.07599999999999</v>
      </c>
      <c r="D21" s="16">
        <v>296.03699999999998</v>
      </c>
      <c r="E21" s="17">
        <v>295.36399999999998</v>
      </c>
      <c r="F21" s="16" t="s">
        <v>18</v>
      </c>
      <c r="G21" s="17" t="s">
        <v>18</v>
      </c>
      <c r="H21" s="16" t="s">
        <v>18</v>
      </c>
      <c r="I21" s="17" t="s">
        <v>18</v>
      </c>
      <c r="J21" s="45" t="s">
        <v>19</v>
      </c>
      <c r="K21" s="46" t="s">
        <v>19</v>
      </c>
      <c r="L21" s="45" t="s">
        <v>19</v>
      </c>
      <c r="M21" s="47" t="s">
        <v>19</v>
      </c>
    </row>
    <row r="22" spans="1:16" x14ac:dyDescent="0.25">
      <c r="A22" s="20" t="s">
        <v>25</v>
      </c>
      <c r="B22" s="14">
        <v>203.59800000000001</v>
      </c>
      <c r="C22" s="15">
        <v>203.59800000000001</v>
      </c>
      <c r="D22" s="16">
        <v>322.93099999999998</v>
      </c>
      <c r="E22" s="17">
        <v>322.93099999999998</v>
      </c>
      <c r="F22" s="16">
        <v>320.17500000000001</v>
      </c>
      <c r="G22" s="17">
        <v>320.17500000000001</v>
      </c>
      <c r="H22" s="16">
        <v>342.33100000000002</v>
      </c>
      <c r="I22" s="17">
        <v>342.33100000000002</v>
      </c>
      <c r="J22" s="45">
        <f t="shared" si="2"/>
        <v>6.9199656437885437</v>
      </c>
      <c r="K22" s="46">
        <f t="shared" si="2"/>
        <v>6.9199656437885437</v>
      </c>
      <c r="L22" s="45">
        <f t="shared" si="3"/>
        <v>68.140649711686734</v>
      </c>
      <c r="M22" s="47">
        <f t="shared" si="3"/>
        <v>68.140649711686734</v>
      </c>
    </row>
    <row r="23" spans="1:16" x14ac:dyDescent="0.25">
      <c r="A23" s="41" t="s">
        <v>26</v>
      </c>
      <c r="B23" s="51">
        <v>215.3</v>
      </c>
      <c r="C23" s="52">
        <v>215.3</v>
      </c>
      <c r="D23" s="51" t="s">
        <v>18</v>
      </c>
      <c r="E23" s="52" t="s">
        <v>18</v>
      </c>
      <c r="F23" s="51" t="s">
        <v>18</v>
      </c>
      <c r="G23" s="52" t="s">
        <v>18</v>
      </c>
      <c r="H23" s="51">
        <v>386.71800000000002</v>
      </c>
      <c r="I23" s="52">
        <v>386.09699999999998</v>
      </c>
      <c r="J23" s="53" t="s">
        <v>19</v>
      </c>
      <c r="K23" s="54" t="s">
        <v>19</v>
      </c>
      <c r="L23" s="53">
        <f t="shared" si="3"/>
        <v>79.618207152810044</v>
      </c>
      <c r="M23" s="55">
        <f t="shared" si="3"/>
        <v>79.32977241058984</v>
      </c>
    </row>
    <row r="24" spans="1:16" x14ac:dyDescent="0.25">
      <c r="A24" s="56" t="s">
        <v>27</v>
      </c>
      <c r="B24" s="16">
        <v>248.79900000000001</v>
      </c>
      <c r="C24" s="17">
        <v>248.75299999999999</v>
      </c>
      <c r="D24" s="57" t="s">
        <v>18</v>
      </c>
      <c r="E24" s="58" t="s">
        <v>18</v>
      </c>
      <c r="F24" s="57">
        <v>331.87400000000002</v>
      </c>
      <c r="G24" s="58">
        <v>331.87400000000002</v>
      </c>
      <c r="H24" s="57" t="s">
        <v>18</v>
      </c>
      <c r="I24" s="58" t="s">
        <v>18</v>
      </c>
      <c r="J24" s="37" t="s">
        <v>19</v>
      </c>
      <c r="K24" s="59" t="s">
        <v>19</v>
      </c>
      <c r="L24" s="37" t="s">
        <v>19</v>
      </c>
      <c r="M24" s="38" t="s">
        <v>19</v>
      </c>
    </row>
    <row r="25" spans="1:16" x14ac:dyDescent="0.25">
      <c r="A25" s="41" t="s">
        <v>28</v>
      </c>
      <c r="B25" s="51">
        <v>455.16199999999998</v>
      </c>
      <c r="C25" s="52">
        <v>455.15899999999999</v>
      </c>
      <c r="D25" s="51">
        <v>927.75</v>
      </c>
      <c r="E25" s="52">
        <v>927.71299999999997</v>
      </c>
      <c r="F25" s="51">
        <v>843.82600000000002</v>
      </c>
      <c r="G25" s="52">
        <v>843.82600000000002</v>
      </c>
      <c r="H25" s="51" t="s">
        <v>18</v>
      </c>
      <c r="I25" s="52" t="s">
        <v>18</v>
      </c>
      <c r="J25" s="53" t="s">
        <v>19</v>
      </c>
      <c r="K25" s="54" t="s">
        <v>19</v>
      </c>
      <c r="L25" s="53" t="s">
        <v>19</v>
      </c>
      <c r="M25" s="55" t="s">
        <v>19</v>
      </c>
    </row>
    <row r="26" spans="1:16" x14ac:dyDescent="0.25">
      <c r="A26" s="20" t="s">
        <v>29</v>
      </c>
      <c r="B26" s="14" t="s">
        <v>19</v>
      </c>
      <c r="C26" s="15" t="s">
        <v>19</v>
      </c>
      <c r="D26" s="21" t="s">
        <v>18</v>
      </c>
      <c r="E26" s="22" t="s">
        <v>18</v>
      </c>
      <c r="F26" s="21" t="s">
        <v>18</v>
      </c>
      <c r="G26" s="22" t="s">
        <v>18</v>
      </c>
      <c r="H26" s="21" t="s">
        <v>18</v>
      </c>
      <c r="I26" s="22" t="s">
        <v>18</v>
      </c>
      <c r="J26" s="45" t="s">
        <v>19</v>
      </c>
      <c r="K26" s="46" t="s">
        <v>19</v>
      </c>
      <c r="L26" s="45" t="s">
        <v>19</v>
      </c>
      <c r="M26" s="47" t="s">
        <v>19</v>
      </c>
      <c r="O26" s="60"/>
      <c r="P26" s="60"/>
    </row>
    <row r="27" spans="1:16" ht="2.25" customHeight="1" x14ac:dyDescent="0.25">
      <c r="A27" s="61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1"/>
      <c r="O27" s="60"/>
      <c r="P27" s="60"/>
    </row>
    <row r="28" spans="1:16" x14ac:dyDescent="0.25">
      <c r="A28" s="64" t="s">
        <v>30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1"/>
      <c r="O28" s="60"/>
      <c r="P28" s="60"/>
    </row>
    <row r="29" spans="1:16" s="1" customFormat="1" x14ac:dyDescent="0.25">
      <c r="A29" s="66" t="s">
        <v>31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spans="1:16" s="1" customFormat="1" x14ac:dyDescent="0.25">
      <c r="A30" s="67" t="s">
        <v>32</v>
      </c>
      <c r="B30" s="67"/>
      <c r="C30" s="67"/>
      <c r="D30" s="67"/>
      <c r="E30" s="67"/>
      <c r="F30" s="67"/>
      <c r="G30" s="68"/>
      <c r="H30" s="67"/>
    </row>
    <row r="31" spans="1:16" s="1" customFormat="1" x14ac:dyDescent="0.25">
      <c r="A31" s="69" t="s">
        <v>33</v>
      </c>
      <c r="B31" s="69"/>
      <c r="C31" s="69"/>
      <c r="D31" s="69"/>
      <c r="E31" s="69"/>
      <c r="F31" s="70"/>
      <c r="G31" s="70"/>
      <c r="H31" s="70"/>
      <c r="I31" s="70"/>
      <c r="K31" s="71"/>
      <c r="L31" s="71"/>
      <c r="M31" s="71"/>
    </row>
    <row r="32" spans="1:16" s="1" customFormat="1" x14ac:dyDescent="0.25">
      <c r="A32" s="69" t="s">
        <v>34</v>
      </c>
      <c r="B32" s="69"/>
      <c r="C32" s="69"/>
      <c r="D32" s="69"/>
      <c r="E32" s="69"/>
      <c r="F32" s="68"/>
      <c r="J32" s="67"/>
      <c r="K32" s="71"/>
      <c r="L32" s="71"/>
      <c r="M32" s="71"/>
    </row>
    <row r="33" spans="1:14" s="1" customFormat="1" ht="15" customHeight="1" x14ac:dyDescent="0.25">
      <c r="A33" s="77" t="s">
        <v>35</v>
      </c>
      <c r="B33" s="78"/>
      <c r="C33" s="78"/>
      <c r="D33" s="78"/>
      <c r="E33" s="78"/>
      <c r="F33" s="78"/>
      <c r="G33" s="78"/>
      <c r="H33" s="78"/>
      <c r="I33" s="78"/>
      <c r="J33" s="79"/>
    </row>
    <row r="34" spans="1:14" s="1" customFormat="1" x14ac:dyDescent="0.25">
      <c r="I34" s="67"/>
      <c r="J34" s="67" t="s">
        <v>36</v>
      </c>
    </row>
    <row r="35" spans="1:14" s="1" customFormat="1" x14ac:dyDescent="0.25">
      <c r="J35" s="72"/>
      <c r="K35" s="73"/>
      <c r="L35" s="73"/>
      <c r="M35" s="73"/>
      <c r="N35" s="74"/>
    </row>
    <row r="36" spans="1:14" s="1" customFormat="1" x14ac:dyDescent="0.25"/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60" customFormat="1" x14ac:dyDescent="0.25">
      <c r="N61" s="1"/>
      <c r="O61" s="1"/>
      <c r="P61" s="1"/>
    </row>
  </sheetData>
  <mergeCells count="12">
    <mergeCell ref="L4:M4"/>
    <mergeCell ref="A33:J33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14_16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2022-04-27T10:27:20Z</dcterms:created>
  <dcterms:modified xsi:type="dcterms:W3CDTF">2022-04-27T12:01:11Z</dcterms:modified>
</cp:coreProperties>
</file>