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2\Grudai\"/>
    </mc:Choice>
  </mc:AlternateContent>
  <xr:revisionPtr revIDLastSave="0" documentId="13_ncr:1_{D1EE2D5F-6C78-4D26-B445-8292DB414719}" xr6:coauthVersionLast="47" xr6:coauthVersionMax="47" xr10:uidLastSave="{00000000-0000-0000-0000-000000000000}"/>
  <bookViews>
    <workbookView xWindow="-120" yWindow="-120" windowWidth="29040" windowHeight="17640" xr2:uid="{F3464850-2E1E-4772-BAC7-0E7FBE7A2897}"/>
  </bookViews>
  <sheets>
    <sheet name="13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M24" i="1"/>
  <c r="L24" i="1"/>
  <c r="M23" i="1"/>
  <c r="L23" i="1"/>
  <c r="K23" i="1"/>
  <c r="J23" i="1"/>
  <c r="M19" i="1"/>
  <c r="L19" i="1"/>
  <c r="K19" i="1"/>
  <c r="J19" i="1"/>
  <c r="M18" i="1"/>
  <c r="L18" i="1"/>
  <c r="K18" i="1"/>
  <c r="J18" i="1"/>
  <c r="M16" i="1"/>
  <c r="L16" i="1"/>
  <c r="K16" i="1"/>
  <c r="J16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</calcChain>
</file>

<file path=xl/sharedStrings.xml><?xml version="1.0" encoding="utf-8"?>
<sst xmlns="http://schemas.openxmlformats.org/spreadsheetml/2006/main" count="144" uniqueCount="38">
  <si>
    <t xml:space="preserve">Grūdų  ir aliejinių augalų sėklų  supirkimo kainų (iš augintojų ir kitų vidaus rinkos ūkio subjektų) suvestinė ataskaita 
(2022 m. 13– 15 sav.) pagal GS-1,  EUR/t 
 </t>
  </si>
  <si>
    <t>Grūdų  ir aliejinių augalų sėklų  supirkimo kainos (iš augintojų ir kitų vidaus rinkos ūkio subjektų) Lietuvoje 2022 m. 13–15 sav.,  EUR/t (be PVM)</t>
  </si>
  <si>
    <t xml:space="preserve">                      Data
Grūdai</t>
  </si>
  <si>
    <t>Pokytis, %</t>
  </si>
  <si>
    <t>15  sav.  (04 12– 18)</t>
  </si>
  <si>
    <t>13  sav.  (03 28– 04 03)</t>
  </si>
  <si>
    <t>14  sav.  (04 04– 10)</t>
  </si>
  <si>
    <t>15  sav.  (04 11– 17)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</si>
  <si>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</si>
  <si>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</si>
  <si>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</si>
  <si>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</si>
  <si>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</si>
  <si>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</si>
  <si>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</si>
  <si>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</si>
  <si>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</si>
  <si>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</si>
  <si>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</si>
  <si>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</si>
  <si>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</si>
  <si>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</si>
  <si>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</si>
  <si>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</si>
  <si>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</si>
  <si>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</si>
  <si>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</si>
  <si>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</si>
  <si>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</si>
  <si>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</si>
  <si>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</si>
  <si>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</si>
  <si>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</si>
  <si>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</si>
  <si>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2022 m. 15 savaitę su   14 savaite</t>
  </si>
  <si>
    <t>**** lyginant 2022 m. 15 savaitę su 2021 m. 15 savaite</t>
  </si>
  <si>
    <t>Pastaba: grūdų bei aliejinių augalų sėklų  13  ir 14  savaičių supirkimo kainos patikslintos 2022-04-21</t>
  </si>
  <si>
    <t xml:space="preserve">               Šaltinis: ŽŪIKVC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</si>
</sst>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4337584-B665-4E45-81B9-3FCFFAAE7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D7B07FA-3EFF-40A2-AF37-F2FC5A00B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F8CDDA61-4384-416B-84A3-75A87F7A0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1C9AD300-43BF-4482-9C1B-E6801008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CF5E3B7-C560-47F4-B88E-F108929E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933256D1-3257-4E48-A202-BE057FE1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1EF08BF-FF4A-4CE0-9199-30121D9F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37DCB21-B859-4C8E-A111-0D693874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76EA4A1-E47F-4C7A-A54D-3F73AA53F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70BC2F7-5D18-43CD-AE48-BC69F793C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472CA92-9F2A-4E54-8B0A-1B12AB96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95171423-B133-4E41-8B29-987E896F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656670D9-CFFE-4155-BECF-A00DB282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CE8A673-E5A1-414B-9646-A151F8AB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6909B81-6ACA-4A5F-B9A2-3A1C2C71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010A5C83-A74C-431E-B865-EBE7671C9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A8C1D3B-3A39-427B-845F-35D94E695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33058AA4-4E16-41BA-911E-C50CF2C84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9634FF0-62A5-479B-AF7A-9F52DB57D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8E7308AF-1823-44B2-B491-01FF2F14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DF0A74CC-8418-4D91-95F9-DF0B9302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7B71D43D-B46F-4A1D-B191-221D1C32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0CD541C7-FDF3-4437-93D5-4C8F6BC5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6BA38F48-6497-44E0-88C9-775EDE30F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50672961-BECA-4116-8EB7-CEB54AFE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B66E6C2-5FD7-49A0-B1B2-4B93CCCE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9D061B81-182C-4DC7-9080-01C4EDA4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585F8338-5269-4842-AE6A-8CF7DDDE3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EC8FE2CE-02EA-4533-9BB1-6FC0C9957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E42E19D1-FBB5-49D9-AB33-5A1C4246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A2AD319-A6A8-4D65-89EC-CB0106895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ED241502-1392-45F0-B956-F1E6BB92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135A0D33-E813-403E-88A2-5F222C133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1CA214EB-B784-4B79-A00E-88D17C2A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530EAD15-14C7-4F83-B410-63BBD4FCD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E3C41612-D55D-4741-B01E-BCFBE5FE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4D8A850A-A244-4B0A-B7F0-2F52E778B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9CBCBD7-D086-4CD1-85C0-83E33D530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FFA92FA-D0FE-4F16-9753-A52D55AB0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37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447675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FDDA9C9E-C96B-44E5-A671-DB182415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0198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8566E9C-20CA-4E45-B830-B19F2A8B9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AF33DE5-BA12-45D9-A99B-CC5C24E51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EC44C8F8-97F3-42E5-A608-FEFA2E40A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132CA61-978E-45C7-B35F-6BAC51D9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93E6CA95-DEAE-4562-958D-8D7E494B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5940BBEC-EF0B-4694-ABCB-10945AD14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6BC3196E-4476-433F-96DC-67A84B06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65859F3A-C746-4A16-BC39-79750EE9D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A3AB348-4F0F-4753-A238-88F874D1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1136648-64D7-4FC0-BA56-1E974D31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1836694-5E12-4D8D-BBF3-E69083B6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DA1ACD6D-7472-4760-B7C4-2731A6100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646397F-427E-4796-B7D5-1DF4682A3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AF62571F-9FEE-4C9C-85FB-4C35591DD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407E5C6B-EC98-420B-A492-0F7E168C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67672E1-A663-47E5-A0BF-8338B0655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23973E64-A1F4-4C24-8215-807D4F05D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6E46C6E-EAE1-4695-AF4F-5C5A8320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B9EA4F57-9D2E-4A59-9114-45C963B7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0D523A6-0471-4BF8-9805-062040C2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BC0DD0E9-96D8-4188-87C4-CFB0E3F64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5798C63-F2D2-4391-8BD9-3016EFE6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DB1F079-E141-47AB-A1A5-0A655B72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6E27175-85E8-4572-8A3E-0F1B51AE9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15D9D5C4-857E-41EB-95C6-B1223073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A2E050E6-95B0-44A6-A085-019B2B649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D098BFD2-1CF8-4943-836F-76F6E165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BE7E9D98-CCFF-4D98-A032-9FFF8B56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D608B3FB-8299-4562-8F98-3F85FB4F9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926ABE18-4479-4A0D-8C5F-E40858AC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2CA8A14F-7FE4-4388-89E6-F8EB089F7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299D1AFC-2872-49C6-B41B-25E41769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3FAC9EB9-277D-4563-BDA6-87027878B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D5F315B9-2637-495D-9E84-B10A19EEE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42BC27A5-C88E-430D-829C-8EAE1B12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875F5636-6917-41B9-8841-66E5A9607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42D4AE9F-3800-4D78-B407-D16F75B9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560F4138-E8EA-40D3-A800-A87EEC8E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C8C6EEA-F02F-4045-A674-1E2611E85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F41CBAF3-FA99-49DA-AF89-C364AA3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486866EE-B882-4D9F-B7B3-F2E6611D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78C6E953-F028-4DDE-97C7-812FE2F3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243B6C51-8BC0-41A4-AE27-DC05833D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6AE0D387-0795-4018-8EB0-0945FB1F3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9C016A49-F679-41FF-B7AA-DBF3CDE99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4C0EFB8-2D43-4AE5-BD1D-3BA71CABD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86A6B44-7AF9-4F4A-9FC1-F69A39AF7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AC8570C-BEDD-4402-8624-DAD67B0D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35B7226-9211-4ED2-A49C-663A52F82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85D121CA-4A74-4E52-B621-2EFBDC08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F92F034-9836-4D99-A567-13FEB0F8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CB179689-88E0-4899-A611-324172D8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62CBD12-E1CF-4D24-A7BB-F84D93642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FD38C40E-8776-4F70-A73A-CA02D85E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25F5492B-C0FA-48C2-ABD3-521F3CDF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492B8F58-7D57-4456-86FA-F4041162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33711260-FD64-4525-B269-A175999B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71BD5DEB-CEBA-435B-9AB6-0EDCEA09E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BAB0E10-67CD-4596-91E2-252E7D32B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EB81CE49-8BD6-46B8-864F-CE45C0E91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C59E121-1450-4483-BB77-50A72E115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E7B29234-1C4A-4A8C-9FDC-F3C55FA0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F6E40F4-2A77-4F41-B942-E34EE8E6D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4F26F92D-C382-4EEC-8679-BB301E8FF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B70D2B0-420F-454B-94E2-9DCD80E00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4E0B19A7-7C04-4D05-991D-F25AA08B6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5AE55DD-D6F2-4D11-819C-346509DE6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A8168ED6-1CF8-4C4D-95EF-12688A9BC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3BECB6DC-E946-4201-95AD-163D2AF3B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5780D57-40D1-4469-82DE-5B75C03AD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0D23B332-FA29-4F9F-AAA5-62817649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D760A42-DF0C-4F40-A3CB-28981D403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4BD15392-7A35-4ACB-84B1-BA21A6C0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3C18B0A8-AA02-41F2-BDE3-5F5C41776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911E15A-24CD-4C32-9922-6E76C9F0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A8060909-83A3-4BB7-8B90-7772C2507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E96E4D36-0489-49C2-90EB-5B052A91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27722FAB-AD60-43F9-B652-ABFBD7621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2EBE3CC8-3B4F-40B9-BCD1-7ADFA2A5C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7DDA3EA9-2210-493C-862A-DF5E16D79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27D4AD11-6364-4D31-91EE-06CBFD642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168847A9-7DA0-4CCE-A7BF-38E51B84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DB3D1293-E913-4882-B1C8-D03DBDF60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BE334EA3-B741-4CB9-A764-1265CC3D1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90847D28-023C-451C-A7BA-92D4922E3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4EE84FA-EF05-47F3-9980-0323CF592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B785043-F8D2-4206-93B9-AD9C2F66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B4E41580-E9BA-4E26-A846-F9D146D1F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6CAB913C-E38B-4C61-AB8C-2B9BF2A6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5C3DD237-B0BD-411A-8481-D00C19700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D0FC63C8-3CC0-47D5-87CF-7720E354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477CDAB9-4A98-40A2-B4F8-1EF0863D2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FB6C4B12-53E6-4A94-A34F-5FB15234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0C5B5E2A-2A51-4D1C-B201-3F945204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B8E20810-5C90-488F-A6F6-F78BC8BD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409575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0CA5318-7DA2-48A4-96B3-9A2DB7CE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6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409575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A9A48405-8C71-497D-AF97-C25E366F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885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051599F-0263-4180-B9E1-2F9A95246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B756EA6-3AD3-48DA-95DE-AE03F31D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CA74145A-FDC1-48ED-A5CE-B89926E6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CC7FE232-A250-4B7E-8E2F-B02AD358F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B4C91E19-5F49-4463-A931-F65F5D3A4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409575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B7501F8C-78B6-4D57-BDAD-77DF3136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579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48C8FB40-3C9A-497C-84FC-60F0004F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D82F5638-5CEF-4F1D-89E6-6E2DDC46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0100FDB4-23A3-498B-B809-292124A6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332E1F1A-881C-4CED-82B7-A57FC3032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7C03BC07-730D-4ADE-85CE-49070953F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A549A07-FFCD-4419-968B-11FBEEDE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2AD943A2-DD2B-4205-9269-8E1FA692F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829F0C11-7CDB-404B-8545-92DDF844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310141EF-0E81-40A9-8C6B-E820DC50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C00ED260-54C4-4267-9493-CB38BC69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255475D1-23A9-488C-9675-3BFB91FAC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58481677-E5AE-4479-A4C6-E1F73FF35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36E9863-D085-451D-B248-070473DAD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23050F25-CE8A-4D33-B658-05357D9DB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D5605B3-4391-4B2F-B078-F742D34D7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92D12A8B-E4E6-4F4C-8A0D-493738EE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2E6BF9F3-A3C0-4C64-BFA5-CB288D433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4E96C398-BDC8-4E70-8B24-0EDB2BC07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8475EDE-83FF-4339-BE25-0D1AC50C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7098811-A93E-4632-8672-23A00E5EA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6A06CD99-565E-445B-9E58-A6019A4B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B48C310-8156-435E-8B0A-DAF5D267D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14F9235F-FE4D-4652-BFE2-E49A23B2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0D325EEC-8E09-4E09-AD31-09E3FFD4E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52757C0E-8E18-4886-9B54-E329D9C8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6FF1319-20BB-4BEC-9F4B-FF15A3092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3313C93A-A249-4D8D-A98E-4F26FA3B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ECC22877-E506-4D1A-961E-AB945D54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66BA2E6C-DD60-4935-A8E8-F27A335B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6ED3A1F-A883-4D62-BE3E-7C1818E3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58C2641A-5737-4FCA-9A11-65B4C96E0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800A968-8784-4BB6-A836-B715C27F0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B9332D4-BBCD-429D-88D5-9EB8790A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72F2F84B-9665-4B51-8BF5-A5455D66D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67F70DC-A464-4CD6-A6F8-25325F9C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0614A59-2192-4DB9-B18E-F6D1D9CF5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4200F66F-4CB9-447B-B54F-3CD2C9D0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723CCE92-1113-4AA5-869D-3BE1E22F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2D00CCD1-2DF8-459A-AAAC-52EEE6B8D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89EB24AE-B33F-4ECC-B900-D01D3CA92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6C41F7E-2A48-40B0-9DDF-FEBFC8D2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0138A3E4-A869-4865-B1A2-D502C1A6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EFF5A7CF-39F5-4A61-BC4E-4924F4D71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64208A80-5D74-4E30-B83F-531A6D31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573EBEB6-D905-46B1-A8B3-85C20970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85636C1A-80DA-4B30-BAF2-567642FBF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89F72ED-4613-4613-B71D-C3836072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7EDBB9FE-D367-4C5E-8794-27E01D508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33BD35CF-9EC0-4CAD-B6BF-F61A2FC28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1853ECA5-7EAE-475F-9572-D8ACD41A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D6E5B34-EB32-424B-8EC5-1379B61DA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409575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0864E997-0349-44EF-819E-8BB6002C8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BC94-DCB3-4AE5-BF7D-09665933F36C}">
  <dimension ref="A1:P62"/>
  <sheetViews>
    <sheetView showGridLines="0" tabSelected="1" workbookViewId="0">
      <selection activeCell="A29" sqref="A29:N35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s="1" customFormat="1" x14ac:dyDescent="0.25">
      <c r="A3" s="1" t="s">
        <v>1</v>
      </c>
      <c r="M3" s="6"/>
      <c r="N3" s="5"/>
    </row>
    <row r="4" spans="1:16" ht="15" customHeight="1" x14ac:dyDescent="0.25">
      <c r="A4" s="7" t="s">
        <v>2</v>
      </c>
      <c r="B4" s="8">
        <v>2021</v>
      </c>
      <c r="C4" s="9"/>
      <c r="D4" s="10">
        <v>2022</v>
      </c>
      <c r="E4" s="9"/>
      <c r="F4" s="9"/>
      <c r="G4" s="9"/>
      <c r="H4" s="9"/>
      <c r="I4" s="11"/>
      <c r="J4" s="12" t="s">
        <v>3</v>
      </c>
      <c r="K4" s="13"/>
      <c r="L4" s="13"/>
      <c r="M4" s="14"/>
    </row>
    <row r="5" spans="1:16" ht="15" customHeight="1" x14ac:dyDescent="0.25">
      <c r="A5" s="15"/>
      <c r="B5" s="16" t="s">
        <v>4</v>
      </c>
      <c r="C5" s="17"/>
      <c r="D5" s="18" t="s">
        <v>5</v>
      </c>
      <c r="E5" s="19"/>
      <c r="F5" s="18" t="s">
        <v>6</v>
      </c>
      <c r="G5" s="19"/>
      <c r="H5" s="18" t="s">
        <v>7</v>
      </c>
      <c r="I5" s="19"/>
      <c r="J5" s="20" t="s">
        <v>8</v>
      </c>
      <c r="K5" s="21"/>
      <c r="L5" s="20" t="s">
        <v>9</v>
      </c>
      <c r="M5" s="21"/>
    </row>
    <row r="6" spans="1:16" x14ac:dyDescent="0.25">
      <c r="A6" s="15"/>
      <c r="B6" s="22" t="s">
        <v>10</v>
      </c>
      <c r="C6" s="23" t="s">
        <v>11</v>
      </c>
      <c r="D6" s="22" t="s">
        <v>10</v>
      </c>
      <c r="E6" s="23" t="s">
        <v>11</v>
      </c>
      <c r="F6" s="22" t="s">
        <v>10</v>
      </c>
      <c r="G6" s="23" t="s">
        <v>11</v>
      </c>
      <c r="H6" s="22" t="s">
        <v>10</v>
      </c>
      <c r="I6" s="23" t="s">
        <v>11</v>
      </c>
      <c r="J6" s="22" t="s">
        <v>10</v>
      </c>
      <c r="K6" s="23" t="s">
        <v>11</v>
      </c>
      <c r="L6" s="22" t="s">
        <v>10</v>
      </c>
      <c r="M6" s="24" t="s">
        <v>11</v>
      </c>
    </row>
    <row r="7" spans="1:16" s="31" customFormat="1" x14ac:dyDescent="0.25">
      <c r="A7" s="25" t="s">
        <v>12</v>
      </c>
      <c r="B7" s="26">
        <v>200.505</v>
      </c>
      <c r="C7" s="27">
        <v>200.428</v>
      </c>
      <c r="D7" s="26">
        <v>294.75200000000001</v>
      </c>
      <c r="E7" s="27">
        <v>294.654</v>
      </c>
      <c r="F7" s="26">
        <v>344.95800000000003</v>
      </c>
      <c r="G7" s="27">
        <v>344.851</v>
      </c>
      <c r="H7" s="26">
        <v>348.75599999999997</v>
      </c>
      <c r="I7" s="27">
        <v>348.74400000000003</v>
      </c>
      <c r="J7" s="26">
        <f t="shared" ref="J7:K21" si="0">+((H7*100/F7)-100)</f>
        <v>1.1010036004383039</v>
      </c>
      <c r="K7" s="27">
        <f t="shared" si="0"/>
        <v>1.1288933481416592</v>
      </c>
      <c r="L7" s="26">
        <f t="shared" ref="L7:M21" si="1">+((H7*100/B7)-100)</f>
        <v>73.938804518590558</v>
      </c>
      <c r="M7" s="28">
        <f t="shared" si="1"/>
        <v>73.999640768754887</v>
      </c>
      <c r="N7" s="29"/>
      <c r="O7" s="30"/>
      <c r="P7" s="30"/>
    </row>
    <row r="8" spans="1:16" s="31" customFormat="1" x14ac:dyDescent="0.25">
      <c r="A8" s="32" t="s">
        <v>13</v>
      </c>
      <c r="B8" s="33">
        <v>211.04900000000001</v>
      </c>
      <c r="C8" s="34">
        <v>210.98599999999999</v>
      </c>
      <c r="D8" s="35">
        <v>276.49799999999999</v>
      </c>
      <c r="E8" s="36">
        <v>276.495</v>
      </c>
      <c r="F8" s="35">
        <v>380.125</v>
      </c>
      <c r="G8" s="36">
        <v>380.125</v>
      </c>
      <c r="H8" s="35">
        <v>342.36799999999999</v>
      </c>
      <c r="I8" s="36">
        <v>342.36799999999999</v>
      </c>
      <c r="J8" s="33">
        <f>+((H8*100/F8)-100)</f>
        <v>-9.9327852680039399</v>
      </c>
      <c r="K8" s="34">
        <f>+((I8*100/G8)-100)</f>
        <v>-9.9327852680039399</v>
      </c>
      <c r="L8" s="33">
        <f>+((H8*100/B8)-100)</f>
        <v>62.222043222190109</v>
      </c>
      <c r="M8" s="37">
        <f>+((I8*100/C8)-100)</f>
        <v>62.270482401675963</v>
      </c>
      <c r="N8" s="29"/>
      <c r="O8" s="30"/>
      <c r="P8" s="30"/>
    </row>
    <row r="9" spans="1:16" x14ac:dyDescent="0.25">
      <c r="A9" s="38" t="s">
        <v>14</v>
      </c>
      <c r="B9" s="33">
        <v>199.06399999999999</v>
      </c>
      <c r="C9" s="34">
        <v>198.96700000000001</v>
      </c>
      <c r="D9" s="35">
        <v>290.678</v>
      </c>
      <c r="E9" s="36">
        <v>290.56400000000002</v>
      </c>
      <c r="F9" s="35">
        <v>361.17500000000001</v>
      </c>
      <c r="G9" s="36">
        <v>361.04500000000002</v>
      </c>
      <c r="H9" s="35">
        <v>350.31799999999998</v>
      </c>
      <c r="I9" s="36">
        <v>350.30500000000001</v>
      </c>
      <c r="J9" s="33">
        <f t="shared" si="0"/>
        <v>-3.0060220114902876</v>
      </c>
      <c r="K9" s="34">
        <f t="shared" si="0"/>
        <v>-2.9746984447922102</v>
      </c>
      <c r="L9" s="33">
        <f t="shared" si="1"/>
        <v>75.982598561266713</v>
      </c>
      <c r="M9" s="37">
        <f t="shared" si="1"/>
        <v>76.061859504339907</v>
      </c>
    </row>
    <row r="10" spans="1:16" x14ac:dyDescent="0.25">
      <c r="A10" s="39" t="s">
        <v>15</v>
      </c>
      <c r="B10" s="33">
        <v>200.05600000000001</v>
      </c>
      <c r="C10" s="34">
        <v>199.99700000000001</v>
      </c>
      <c r="D10" s="35">
        <v>307.87900000000002</v>
      </c>
      <c r="E10" s="36">
        <v>307.80900000000003</v>
      </c>
      <c r="F10" s="35">
        <v>343.63299999999998</v>
      </c>
      <c r="G10" s="36">
        <v>343.62299999999999</v>
      </c>
      <c r="H10" s="35">
        <v>355.18099999999998</v>
      </c>
      <c r="I10" s="36">
        <v>355.17</v>
      </c>
      <c r="J10" s="40">
        <f t="shared" si="0"/>
        <v>3.3605619949189958</v>
      </c>
      <c r="K10" s="41">
        <f t="shared" si="0"/>
        <v>3.3603687762460623</v>
      </c>
      <c r="L10" s="40">
        <f t="shared" si="1"/>
        <v>77.540788579197795</v>
      </c>
      <c r="M10" s="42">
        <f t="shared" si="1"/>
        <v>77.58766381495721</v>
      </c>
    </row>
    <row r="11" spans="1:16" x14ac:dyDescent="0.25">
      <c r="A11" s="39" t="s">
        <v>16</v>
      </c>
      <c r="B11" s="33">
        <v>194.88900000000001</v>
      </c>
      <c r="C11" s="34">
        <v>194.798</v>
      </c>
      <c r="D11" s="35">
        <v>323.41300000000001</v>
      </c>
      <c r="E11" s="36">
        <v>322.86799999999999</v>
      </c>
      <c r="F11" s="35">
        <v>352.22500000000002</v>
      </c>
      <c r="G11" s="36">
        <v>351.577</v>
      </c>
      <c r="H11" s="35">
        <v>327.589</v>
      </c>
      <c r="I11" s="36">
        <v>327.52699999999999</v>
      </c>
      <c r="J11" s="40">
        <f>+((H11*100/F11)-100)</f>
        <v>-6.9943927887004094</v>
      </c>
      <c r="K11" s="41">
        <f t="shared" si="0"/>
        <v>-6.8406067518637599</v>
      </c>
      <c r="L11" s="40">
        <f>+((H11*100/B11)-100)</f>
        <v>68.090040997696121</v>
      </c>
      <c r="M11" s="42">
        <f>+((I11*100/C11)-100)</f>
        <v>68.136736516802017</v>
      </c>
    </row>
    <row r="12" spans="1:16" x14ac:dyDescent="0.25">
      <c r="A12" s="39" t="s">
        <v>17</v>
      </c>
      <c r="B12" s="33">
        <v>183.27500000000001</v>
      </c>
      <c r="C12" s="34">
        <v>183.07300000000001</v>
      </c>
      <c r="D12" s="33">
        <v>290.31299999999999</v>
      </c>
      <c r="E12" s="34">
        <v>290.23599999999999</v>
      </c>
      <c r="F12" s="33">
        <v>310.48700000000002</v>
      </c>
      <c r="G12" s="34">
        <v>310.37299999999999</v>
      </c>
      <c r="H12" s="33">
        <v>339.41899999999998</v>
      </c>
      <c r="I12" s="34">
        <v>339.411</v>
      </c>
      <c r="J12" s="40">
        <f t="shared" si="0"/>
        <v>9.318264532814581</v>
      </c>
      <c r="K12" s="41">
        <f t="shared" si="0"/>
        <v>9.3558395865619701</v>
      </c>
      <c r="L12" s="40">
        <f t="shared" si="1"/>
        <v>85.196562542627191</v>
      </c>
      <c r="M12" s="42">
        <f t="shared" si="1"/>
        <v>85.396535808120234</v>
      </c>
    </row>
    <row r="13" spans="1:16" s="31" customFormat="1" x14ac:dyDescent="0.25">
      <c r="A13" s="43" t="s">
        <v>18</v>
      </c>
      <c r="B13" s="44">
        <v>136.31</v>
      </c>
      <c r="C13" s="45">
        <v>133.422</v>
      </c>
      <c r="D13" s="44">
        <v>273.79599999999999</v>
      </c>
      <c r="E13" s="45">
        <v>273.54599999999999</v>
      </c>
      <c r="F13" s="44" t="s">
        <v>19</v>
      </c>
      <c r="G13" s="45" t="s">
        <v>19</v>
      </c>
      <c r="H13" s="44" t="s">
        <v>19</v>
      </c>
      <c r="I13" s="45" t="s">
        <v>19</v>
      </c>
      <c r="J13" s="46" t="s">
        <v>20</v>
      </c>
      <c r="K13" s="47" t="s">
        <v>20</v>
      </c>
      <c r="L13" s="46" t="s">
        <v>20</v>
      </c>
      <c r="M13" s="48" t="s">
        <v>20</v>
      </c>
      <c r="N13" s="29"/>
      <c r="O13" s="30"/>
      <c r="P13" s="30"/>
    </row>
    <row r="14" spans="1:16" x14ac:dyDescent="0.25">
      <c r="A14" s="38" t="s">
        <v>14</v>
      </c>
      <c r="B14" s="33" t="s">
        <v>20</v>
      </c>
      <c r="C14" s="34" t="s">
        <v>20</v>
      </c>
      <c r="D14" s="35" t="s">
        <v>19</v>
      </c>
      <c r="E14" s="36" t="s">
        <v>19</v>
      </c>
      <c r="F14" s="35" t="s">
        <v>20</v>
      </c>
      <c r="G14" s="36" t="s">
        <v>20</v>
      </c>
      <c r="H14" s="35" t="s">
        <v>20</v>
      </c>
      <c r="I14" s="36" t="s">
        <v>20</v>
      </c>
      <c r="J14" s="49" t="s">
        <v>20</v>
      </c>
      <c r="K14" s="50" t="s">
        <v>20</v>
      </c>
      <c r="L14" s="51" t="s">
        <v>20</v>
      </c>
      <c r="M14" s="52" t="s">
        <v>20</v>
      </c>
    </row>
    <row r="15" spans="1:16" x14ac:dyDescent="0.25">
      <c r="A15" s="53" t="s">
        <v>15</v>
      </c>
      <c r="B15" s="35">
        <v>136.31</v>
      </c>
      <c r="C15" s="36">
        <v>133.422</v>
      </c>
      <c r="D15" s="54" t="s">
        <v>19</v>
      </c>
      <c r="E15" s="55" t="s">
        <v>19</v>
      </c>
      <c r="F15" s="54" t="s">
        <v>19</v>
      </c>
      <c r="G15" s="55" t="s">
        <v>19</v>
      </c>
      <c r="H15" s="54" t="s">
        <v>19</v>
      </c>
      <c r="I15" s="55" t="s">
        <v>19</v>
      </c>
      <c r="J15" s="49" t="s">
        <v>20</v>
      </c>
      <c r="K15" s="50" t="s">
        <v>20</v>
      </c>
      <c r="L15" s="56" t="s">
        <v>20</v>
      </c>
      <c r="M15" s="57" t="s">
        <v>20</v>
      </c>
    </row>
    <row r="16" spans="1:16" s="31" customFormat="1" x14ac:dyDescent="0.25">
      <c r="A16" s="32" t="s">
        <v>21</v>
      </c>
      <c r="B16" s="44">
        <v>164.89500000000001</v>
      </c>
      <c r="C16" s="45">
        <v>165.364</v>
      </c>
      <c r="D16" s="58">
        <v>309.06599999999997</v>
      </c>
      <c r="E16" s="59">
        <v>309.47800000000001</v>
      </c>
      <c r="F16" s="58">
        <v>348.048</v>
      </c>
      <c r="G16" s="59">
        <v>347.98200000000003</v>
      </c>
      <c r="H16" s="58">
        <v>327.50599999999997</v>
      </c>
      <c r="I16" s="59">
        <v>327.197</v>
      </c>
      <c r="J16" s="46">
        <f t="shared" ref="J16:K28" si="2">+((H16*100/F16)-100)</f>
        <v>-5.9020594860479036</v>
      </c>
      <c r="K16" s="47">
        <f t="shared" si="0"/>
        <v>-5.9730100982234831</v>
      </c>
      <c r="L16" s="46">
        <f t="shared" ref="L16:M28" si="3">+((H16*100/B16)-100)</f>
        <v>98.614876133296917</v>
      </c>
      <c r="M16" s="48">
        <f t="shared" si="1"/>
        <v>97.864710577876679</v>
      </c>
      <c r="N16" s="29"/>
      <c r="O16" s="30"/>
      <c r="P16" s="30"/>
    </row>
    <row r="17" spans="1:16" x14ac:dyDescent="0.25">
      <c r="A17" s="60" t="s">
        <v>14</v>
      </c>
      <c r="B17" s="33">
        <v>158.48099999999999</v>
      </c>
      <c r="C17" s="34">
        <v>158.48099999999999</v>
      </c>
      <c r="D17" s="61" t="s">
        <v>19</v>
      </c>
      <c r="E17" s="62" t="s">
        <v>19</v>
      </c>
      <c r="F17" s="61" t="s">
        <v>20</v>
      </c>
      <c r="G17" s="62" t="s">
        <v>20</v>
      </c>
      <c r="H17" s="61" t="s">
        <v>19</v>
      </c>
      <c r="I17" s="62" t="s">
        <v>19</v>
      </c>
      <c r="J17" s="51" t="s">
        <v>20</v>
      </c>
      <c r="K17" s="63" t="s">
        <v>20</v>
      </c>
      <c r="L17" s="51" t="s">
        <v>20</v>
      </c>
      <c r="M17" s="52" t="s">
        <v>20</v>
      </c>
    </row>
    <row r="18" spans="1:16" x14ac:dyDescent="0.25">
      <c r="A18" s="39" t="s">
        <v>15</v>
      </c>
      <c r="B18" s="33">
        <v>170.72900000000001</v>
      </c>
      <c r="C18" s="34">
        <v>170.47300000000001</v>
      </c>
      <c r="D18" s="35">
        <v>307.40300000000002</v>
      </c>
      <c r="E18" s="36">
        <v>307.197</v>
      </c>
      <c r="F18" s="35">
        <v>351.738</v>
      </c>
      <c r="G18" s="36">
        <v>351.608</v>
      </c>
      <c r="H18" s="35">
        <v>332.59500000000003</v>
      </c>
      <c r="I18" s="36">
        <v>332.59199999999998</v>
      </c>
      <c r="J18" s="64">
        <f t="shared" si="2"/>
        <v>-5.4424031523463441</v>
      </c>
      <c r="K18" s="65">
        <f t="shared" si="0"/>
        <v>-5.4082956019203294</v>
      </c>
      <c r="L18" s="64">
        <f t="shared" si="3"/>
        <v>94.80873196703547</v>
      </c>
      <c r="M18" s="66">
        <f t="shared" si="1"/>
        <v>95.099517225601687</v>
      </c>
    </row>
    <row r="19" spans="1:16" x14ac:dyDescent="0.25">
      <c r="A19" s="53" t="s">
        <v>22</v>
      </c>
      <c r="B19" s="35">
        <v>163.357</v>
      </c>
      <c r="C19" s="36">
        <v>164.071</v>
      </c>
      <c r="D19" s="54">
        <v>313.52</v>
      </c>
      <c r="E19" s="55">
        <v>314.73</v>
      </c>
      <c r="F19" s="54">
        <v>346.52</v>
      </c>
      <c r="G19" s="55">
        <v>346.48200000000003</v>
      </c>
      <c r="H19" s="54">
        <v>321.93</v>
      </c>
      <c r="I19" s="55">
        <v>321.41300000000001</v>
      </c>
      <c r="J19" s="67">
        <f t="shared" si="2"/>
        <v>-7.0962714994805509</v>
      </c>
      <c r="K19" s="68">
        <f t="shared" si="0"/>
        <v>-7.2352964944787885</v>
      </c>
      <c r="L19" s="67">
        <f t="shared" si="3"/>
        <v>97.071444749842357</v>
      </c>
      <c r="M19" s="69">
        <f t="shared" si="1"/>
        <v>95.898726770727336</v>
      </c>
    </row>
    <row r="20" spans="1:16" x14ac:dyDescent="0.25">
      <c r="A20" s="38" t="s">
        <v>23</v>
      </c>
      <c r="B20" s="70">
        <v>117.07899999999999</v>
      </c>
      <c r="C20" s="71">
        <v>116.717</v>
      </c>
      <c r="D20" s="35" t="s">
        <v>19</v>
      </c>
      <c r="E20" s="36" t="s">
        <v>19</v>
      </c>
      <c r="F20" s="35" t="s">
        <v>19</v>
      </c>
      <c r="G20" s="36" t="s">
        <v>19</v>
      </c>
      <c r="H20" s="35" t="s">
        <v>20</v>
      </c>
      <c r="I20" s="36" t="s">
        <v>20</v>
      </c>
      <c r="J20" s="51" t="s">
        <v>20</v>
      </c>
      <c r="K20" s="63" t="s">
        <v>20</v>
      </c>
      <c r="L20" s="51" t="s">
        <v>20</v>
      </c>
      <c r="M20" s="52" t="s">
        <v>20</v>
      </c>
    </row>
    <row r="21" spans="1:16" x14ac:dyDescent="0.25">
      <c r="A21" s="39" t="s">
        <v>24</v>
      </c>
      <c r="B21" s="33" t="s">
        <v>20</v>
      </c>
      <c r="C21" s="34" t="s">
        <v>20</v>
      </c>
      <c r="D21" s="35" t="s">
        <v>19</v>
      </c>
      <c r="E21" s="36" t="s">
        <v>19</v>
      </c>
      <c r="F21" s="35" t="s">
        <v>19</v>
      </c>
      <c r="G21" s="36" t="s">
        <v>19</v>
      </c>
      <c r="H21" s="35" t="s">
        <v>19</v>
      </c>
      <c r="I21" s="36" t="s">
        <v>19</v>
      </c>
      <c r="J21" s="64" t="s">
        <v>20</v>
      </c>
      <c r="K21" s="65" t="s">
        <v>20</v>
      </c>
      <c r="L21" s="64" t="s">
        <v>20</v>
      </c>
      <c r="M21" s="66" t="s">
        <v>20</v>
      </c>
    </row>
    <row r="22" spans="1:16" x14ac:dyDescent="0.25">
      <c r="A22" s="39" t="s">
        <v>25</v>
      </c>
      <c r="B22" s="33">
        <v>172.87700000000001</v>
      </c>
      <c r="C22" s="34">
        <v>172.86</v>
      </c>
      <c r="D22" s="35">
        <v>246.304</v>
      </c>
      <c r="E22" s="36">
        <v>246.304</v>
      </c>
      <c r="F22" s="35">
        <v>296.03699999999998</v>
      </c>
      <c r="G22" s="36">
        <v>295.36399999999998</v>
      </c>
      <c r="H22" s="35" t="s">
        <v>19</v>
      </c>
      <c r="I22" s="36" t="s">
        <v>19</v>
      </c>
      <c r="J22" s="64" t="s">
        <v>20</v>
      </c>
      <c r="K22" s="65" t="s">
        <v>20</v>
      </c>
      <c r="L22" s="64" t="s">
        <v>20</v>
      </c>
      <c r="M22" s="66" t="s">
        <v>20</v>
      </c>
    </row>
    <row r="23" spans="1:16" x14ac:dyDescent="0.25">
      <c r="A23" s="39" t="s">
        <v>26</v>
      </c>
      <c r="B23" s="33">
        <v>195.91</v>
      </c>
      <c r="C23" s="34">
        <v>195.89400000000001</v>
      </c>
      <c r="D23" s="35">
        <v>308.98700000000002</v>
      </c>
      <c r="E23" s="36">
        <v>308.98700000000002</v>
      </c>
      <c r="F23" s="35">
        <v>322.93099999999998</v>
      </c>
      <c r="G23" s="36">
        <v>322.93099999999998</v>
      </c>
      <c r="H23" s="35">
        <v>320.17500000000001</v>
      </c>
      <c r="I23" s="36">
        <v>320.17500000000001</v>
      </c>
      <c r="J23" s="64">
        <f t="shared" si="2"/>
        <v>-0.85343308632494086</v>
      </c>
      <c r="K23" s="65">
        <f t="shared" si="2"/>
        <v>-0.85343308632494086</v>
      </c>
      <c r="L23" s="64">
        <f t="shared" si="3"/>
        <v>63.429636057373273</v>
      </c>
      <c r="M23" s="66">
        <f t="shared" si="3"/>
        <v>63.442984471193597</v>
      </c>
    </row>
    <row r="24" spans="1:16" x14ac:dyDescent="0.25">
      <c r="A24" s="60" t="s">
        <v>27</v>
      </c>
      <c r="B24" s="70">
        <v>244.07599999999999</v>
      </c>
      <c r="C24" s="71">
        <v>243.749</v>
      </c>
      <c r="D24" s="70">
        <v>324.74700000000001</v>
      </c>
      <c r="E24" s="71">
        <v>322.14400000000001</v>
      </c>
      <c r="F24" s="70" t="s">
        <v>19</v>
      </c>
      <c r="G24" s="71" t="s">
        <v>19</v>
      </c>
      <c r="H24" s="70">
        <v>362.35700000000003</v>
      </c>
      <c r="I24" s="71">
        <v>362.35700000000003</v>
      </c>
      <c r="J24" s="72" t="s">
        <v>20</v>
      </c>
      <c r="K24" s="73" t="s">
        <v>20</v>
      </c>
      <c r="L24" s="72">
        <f t="shared" si="3"/>
        <v>48.460725347842498</v>
      </c>
      <c r="M24" s="74">
        <f t="shared" si="3"/>
        <v>48.659891938018234</v>
      </c>
    </row>
    <row r="25" spans="1:16" x14ac:dyDescent="0.25">
      <c r="A25" s="75" t="s">
        <v>28</v>
      </c>
      <c r="B25" s="35">
        <v>253.40799999999999</v>
      </c>
      <c r="C25" s="36">
        <v>253.13200000000001</v>
      </c>
      <c r="D25" s="76">
        <v>328.29899999999998</v>
      </c>
      <c r="E25" s="77">
        <v>327.06400000000002</v>
      </c>
      <c r="F25" s="76" t="s">
        <v>19</v>
      </c>
      <c r="G25" s="77" t="s">
        <v>19</v>
      </c>
      <c r="H25" s="76">
        <v>331.87400000000002</v>
      </c>
      <c r="I25" s="77">
        <v>331.87400000000002</v>
      </c>
      <c r="J25" s="56" t="s">
        <v>20</v>
      </c>
      <c r="K25" s="78" t="s">
        <v>20</v>
      </c>
      <c r="L25" s="56">
        <f t="shared" si="3"/>
        <v>30.964294734183625</v>
      </c>
      <c r="M25" s="57">
        <f t="shared" si="3"/>
        <v>31.107090371821812</v>
      </c>
    </row>
    <row r="26" spans="1:16" x14ac:dyDescent="0.25">
      <c r="A26" s="60" t="s">
        <v>29</v>
      </c>
      <c r="B26" s="70">
        <v>470.58</v>
      </c>
      <c r="C26" s="71">
        <v>470.57299999999998</v>
      </c>
      <c r="D26" s="70">
        <v>690.875</v>
      </c>
      <c r="E26" s="71">
        <v>690.875</v>
      </c>
      <c r="F26" s="70">
        <v>927.75</v>
      </c>
      <c r="G26" s="71">
        <v>927.71299999999997</v>
      </c>
      <c r="H26" s="70" t="s">
        <v>19</v>
      </c>
      <c r="I26" s="71" t="s">
        <v>19</v>
      </c>
      <c r="J26" s="72" t="s">
        <v>20</v>
      </c>
      <c r="K26" s="73" t="s">
        <v>20</v>
      </c>
      <c r="L26" s="72" t="s">
        <v>20</v>
      </c>
      <c r="M26" s="74" t="s">
        <v>20</v>
      </c>
    </row>
    <row r="27" spans="1:16" x14ac:dyDescent="0.25">
      <c r="A27" s="39" t="s">
        <v>30</v>
      </c>
      <c r="B27" s="33" t="s">
        <v>19</v>
      </c>
      <c r="C27" s="34" t="s">
        <v>19</v>
      </c>
      <c r="D27" s="40" t="s">
        <v>19</v>
      </c>
      <c r="E27" s="41" t="s">
        <v>19</v>
      </c>
      <c r="F27" s="40" t="s">
        <v>19</v>
      </c>
      <c r="G27" s="41" t="s">
        <v>19</v>
      </c>
      <c r="H27" s="40" t="s">
        <v>19</v>
      </c>
      <c r="I27" s="41" t="s">
        <v>19</v>
      </c>
      <c r="J27" s="64" t="s">
        <v>20</v>
      </c>
      <c r="K27" s="65" t="s">
        <v>20</v>
      </c>
      <c r="L27" s="64" t="s">
        <v>20</v>
      </c>
      <c r="M27" s="66" t="s">
        <v>20</v>
      </c>
      <c r="O27" s="79"/>
      <c r="P27" s="79"/>
    </row>
    <row r="28" spans="1:16" ht="2.25" customHeight="1" x14ac:dyDescent="0.25">
      <c r="A28" s="80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"/>
      <c r="O28" s="79"/>
      <c r="P28" s="79"/>
    </row>
    <row r="29" spans="1:16" x14ac:dyDescent="0.25">
      <c r="A29" s="82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"/>
      <c r="O29" s="79"/>
      <c r="P29" s="79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6" s="1" customFormat="1" x14ac:dyDescent="0.25">
      <c r="A31" s="85" t="s">
        <v>33</v>
      </c>
      <c r="B31" s="85"/>
      <c r="C31" s="85"/>
      <c r="D31" s="85"/>
      <c r="E31" s="85"/>
      <c r="F31" s="85"/>
      <c r="G31" s="86"/>
      <c r="H31" s="85"/>
    </row>
    <row r="32" spans="1:16" s="1" customFormat="1" x14ac:dyDescent="0.25">
      <c r="A32" s="87" t="s">
        <v>34</v>
      </c>
      <c r="B32" s="87"/>
      <c r="C32" s="87"/>
      <c r="D32" s="87"/>
      <c r="E32" s="87"/>
      <c r="F32" s="88"/>
      <c r="G32" s="88"/>
      <c r="H32" s="88"/>
      <c r="I32" s="88"/>
      <c r="K32" s="89"/>
      <c r="L32" s="89"/>
      <c r="M32" s="89"/>
    </row>
    <row r="33" spans="1:14" s="1" customFormat="1" x14ac:dyDescent="0.25">
      <c r="A33" s="87" t="s">
        <v>35</v>
      </c>
      <c r="B33" s="87"/>
      <c r="C33" s="87"/>
      <c r="D33" s="87"/>
      <c r="E33" s="87"/>
      <c r="F33" s="86"/>
      <c r="J33" s="85"/>
      <c r="K33" s="89"/>
      <c r="L33" s="89"/>
      <c r="M33" s="89"/>
    </row>
    <row r="34" spans="1:14" s="1" customFormat="1" ht="15" customHeight="1" x14ac:dyDescent="0.25">
      <c r="A34" s="90" t="s">
        <v>36</v>
      </c>
      <c r="B34" s="91"/>
      <c r="C34" s="91"/>
      <c r="D34" s="91"/>
      <c r="E34" s="91"/>
      <c r="F34" s="91"/>
      <c r="G34" s="91"/>
      <c r="H34" s="91"/>
      <c r="I34" s="91"/>
      <c r="J34" s="92"/>
    </row>
    <row r="35" spans="1:14" s="1" customFormat="1" x14ac:dyDescent="0.25">
      <c r="I35" s="85"/>
      <c r="J35" s="85" t="s">
        <v>37</v>
      </c>
    </row>
    <row r="36" spans="1:14" s="1" customFormat="1" x14ac:dyDescent="0.25">
      <c r="J36" s="93"/>
      <c r="K36" s="94"/>
      <c r="L36" s="94"/>
      <c r="M36" s="94"/>
      <c r="N36" s="95"/>
    </row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1" customFormat="1" x14ac:dyDescent="0.25"/>
    <row r="62" spans="14:16" s="79" customFormat="1" x14ac:dyDescent="0.25">
      <c r="N62" s="1"/>
      <c r="O62" s="1"/>
      <c r="P62" s="1"/>
    </row>
  </sheetData>
  <mergeCells count="12">
    <mergeCell ref="L5:M5"/>
    <mergeCell ref="A34:J34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13_15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2022-04-20T09:44:56Z</dcterms:created>
  <dcterms:modified xsi:type="dcterms:W3CDTF">2022-04-20T09:45:39Z</dcterms:modified>
</cp:coreProperties>
</file>