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1\"/>
    </mc:Choice>
  </mc:AlternateContent>
  <xr:revisionPtr revIDLastSave="0" documentId="8_{76950A09-FC62-4043-9F2E-94EE81553ADA}" xr6:coauthVersionLast="47" xr6:coauthVersionMax="47" xr10:uidLastSave="{00000000-0000-0000-0000-000000000000}"/>
  <bookViews>
    <workbookView xWindow="-108" yWindow="-108" windowWidth="23256" windowHeight="12456" xr2:uid="{E1D6C6E6-9A03-4BA2-B330-8928D865C40D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1" l="1"/>
  <c r="G74" i="1"/>
  <c r="H73" i="1"/>
  <c r="G73" i="1"/>
  <c r="H72" i="1"/>
  <c r="G72" i="1"/>
  <c r="H70" i="1"/>
  <c r="G70" i="1"/>
  <c r="H68" i="1"/>
  <c r="G68" i="1"/>
  <c r="G67" i="1"/>
  <c r="H66" i="1"/>
  <c r="G66" i="1"/>
  <c r="H65" i="1"/>
  <c r="G65" i="1"/>
  <c r="H64" i="1"/>
  <c r="G64" i="1"/>
  <c r="H62" i="1"/>
  <c r="G62" i="1"/>
  <c r="H57" i="1"/>
  <c r="G57" i="1"/>
  <c r="H56" i="1"/>
  <c r="G56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3" i="1"/>
  <c r="G43" i="1"/>
  <c r="H37" i="1"/>
  <c r="G37" i="1"/>
  <c r="H36" i="1"/>
  <c r="H33" i="1"/>
  <c r="G33" i="1"/>
  <c r="H31" i="1"/>
  <c r="G31" i="1"/>
  <c r="H29" i="1"/>
  <c r="G29" i="1"/>
  <c r="H28" i="1"/>
  <c r="H27" i="1"/>
  <c r="H21" i="1"/>
  <c r="G21" i="1"/>
  <c r="H20" i="1"/>
  <c r="G20" i="1"/>
  <c r="H19" i="1"/>
  <c r="G19" i="1"/>
  <c r="H17" i="1"/>
  <c r="G17" i="1"/>
  <c r="H16" i="1"/>
  <c r="H15" i="1"/>
  <c r="G15" i="1"/>
  <c r="H13" i="1"/>
  <c r="G13" i="1"/>
  <c r="H12" i="1"/>
  <c r="G12" i="1"/>
  <c r="H11" i="1"/>
  <c r="G11" i="1"/>
  <c r="H9" i="1"/>
  <c r="G9" i="1"/>
  <c r="H7" i="1"/>
</calcChain>
</file>

<file path=xl/sharedStrings.xml><?xml version="1.0" encoding="utf-8"?>
<sst xmlns="http://schemas.openxmlformats.org/spreadsheetml/2006/main" count="232" uniqueCount="45">
  <si>
    <t xml:space="preserve">Galvijų supirkimo kainos Lietuvos įmonėse 2023 m. 50–2024 m. 1 sav., EUR/100 kg skerdenų (be PVM)  </t>
  </si>
  <si>
    <t>Kategorija pagal
raumeningumą</t>
  </si>
  <si>
    <t>Pokytis %</t>
  </si>
  <si>
    <t>1 sav.***
(01 02–08)</t>
  </si>
  <si>
    <t>50 sav.
(12 11–17)</t>
  </si>
  <si>
    <t>51 sav.***
(12 18–24)</t>
  </si>
  <si>
    <t>52 sav.***
(12 25–31)</t>
  </si>
  <si>
    <t>1 sav.
(01 01–07)</t>
  </si>
  <si>
    <t>savaitės*</t>
  </si>
  <si>
    <t>metų**</t>
  </si>
  <si>
    <t>Jauni buliai (A):</t>
  </si>
  <si>
    <t>U2</t>
  </si>
  <si>
    <t>●</t>
  </si>
  <si>
    <t>-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</si>
  <si>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</si>
  <si>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</si>
  <si>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</si>
  <si>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</si>
  <si>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</si>
  <si>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</si>
  <si>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</si>
  <si>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</si>
  <si>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</si>
  <si>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</si>
  <si>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</si>
  <si>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</si>
  <si>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</si>
  <si>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</si>
  <si>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</si>
  <si>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</si>
  <si>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</si>
  <si>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</si>
  <si>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</si>
  <si>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</si>
  <si>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</si>
  <si>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</si>
  <si>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</si>
  <si>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</si>
  <si>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</si>
  <si>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</si>
  <si>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1 savaitę su 2023 m. 52 savaite</t>
  </si>
  <si>
    <t>** lyginant 2024 m. 1 savaitę su 2023 m. 1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</si>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</sst>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7" fillId="0" borderId="21" xfId="0" quotePrefix="1" applyNumberFormat="1" applyFont="1" applyBorder="1" applyAlignment="1">
      <alignment horizontal="right" vertical="center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10" fillId="0" borderId="21" xfId="0" quotePrefix="1" applyNumberFormat="1" applyFont="1" applyBorder="1" applyAlignment="1">
      <alignment horizontal="right" vertical="center" indent="1"/>
    </xf>
    <xf numFmtId="0" fontId="15" fillId="0" borderId="0" xfId="1" applyFont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2" fontId="12" fillId="0" borderId="21" xfId="0" applyNumberFormat="1" applyFont="1" applyBorder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2" fontId="13" fillId="0" borderId="21" xfId="0" applyNumberFormat="1" applyFont="1" applyBorder="1" applyAlignment="1">
      <alignment horizontal="right" vertical="center" wrapText="1" indent="1"/>
    </xf>
    <xf numFmtId="2" fontId="13" fillId="0" borderId="22" xfId="0" applyNumberFormat="1" applyFont="1" applyBorder="1" applyAlignment="1">
      <alignment horizontal="right" vertical="center" wrapText="1" indent="1"/>
    </xf>
    <xf numFmtId="2" fontId="12" fillId="0" borderId="15" xfId="0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6" fillId="0" borderId="12" xfId="1" applyNumberFormat="1" applyFont="1" applyBorder="1" applyAlignment="1">
      <alignment horizontal="right" vertical="center" wrapText="1" indent="1"/>
    </xf>
    <xf numFmtId="0" fontId="18" fillId="0" borderId="0" xfId="1" applyFont="1" applyAlignment="1">
      <alignment horizontal="center" wrapText="1"/>
    </xf>
    <xf numFmtId="2" fontId="15" fillId="0" borderId="0" xfId="1" applyNumberFormat="1" applyFont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6" fillId="0" borderId="12" xfId="1" applyFont="1" applyBorder="1" applyAlignment="1">
      <alignment horizontal="right" vertical="center" wrapText="1" indent="1"/>
    </xf>
    <xf numFmtId="2" fontId="10" fillId="0" borderId="12" xfId="0" applyNumberFormat="1" applyFont="1" applyBorder="1" applyAlignment="1">
      <alignment horizontal="right" vertical="center" wrapText="1" inden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6" fillId="0" borderId="0" xfId="0" applyNumberFormat="1" applyFont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4" xfId="1" applyFont="1" applyFill="1" applyBorder="1" applyAlignment="1">
      <alignment horizontal="center" wrapText="1"/>
    </xf>
    <xf numFmtId="2" fontId="13" fillId="2" borderId="25" xfId="0" applyNumberFormat="1" applyFont="1" applyFill="1" applyBorder="1" applyAlignment="1">
      <alignment horizontal="right" vertical="center" wrapText="1" indent="1"/>
    </xf>
    <xf numFmtId="2" fontId="10" fillId="2" borderId="25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6" xfId="1" applyNumberFormat="1" applyFont="1" applyFill="1" applyBorder="1" applyAlignment="1">
      <alignment horizontal="center" vertical="center" wrapText="1"/>
    </xf>
    <xf numFmtId="2" fontId="10" fillId="4" borderId="27" xfId="0" applyNumberFormat="1" applyFont="1" applyFill="1" applyBorder="1" applyAlignment="1">
      <alignment horizontal="right" vertical="center" wrapText="1" indent="1"/>
    </xf>
    <xf numFmtId="2" fontId="10" fillId="4" borderId="27" xfId="0" applyNumberFormat="1" applyFont="1" applyFill="1" applyBorder="1" applyAlignment="1">
      <alignment horizontal="right" vertical="center" indent="1"/>
    </xf>
    <xf numFmtId="2" fontId="10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AE2DCABD-7A28-4032-A240-43A017BCC52F}"/>
    <cellStyle name="Normal_Sheet1 2" xfId="2" xr:uid="{10FAA71E-0157-41F9-B0AA-D2DE4BD757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DCE2-AD32-45D4-8E54-EE22B7D3BD3C}">
  <dimension ref="A2:H82"/>
  <sheetViews>
    <sheetView showGridLines="0" tabSelected="1" workbookViewId="0">
      <selection activeCell="L71" sqref="L71"/>
    </sheetView>
  </sheetViews>
  <sheetFormatPr defaultRowHeight="14.4" x14ac:dyDescent="0.3"/>
  <cols>
    <col min="1" max="1" width="17.21875" customWidth="1"/>
    <col min="2" max="2" width="9.109375" customWidth="1"/>
    <col min="3" max="4" width="10.109375" customWidth="1"/>
    <col min="5" max="5" width="9.33203125" customWidth="1"/>
    <col min="6" max="6" width="10.777343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/>
      <c r="D4" s="4"/>
      <c r="E4" s="4"/>
      <c r="F4" s="5">
        <v>2024</v>
      </c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430.4</v>
      </c>
      <c r="C7" s="13">
        <v>407.84</v>
      </c>
      <c r="D7" s="13">
        <v>413.16</v>
      </c>
      <c r="E7" s="13" t="s">
        <v>12</v>
      </c>
      <c r="F7" s="14">
        <v>419.56</v>
      </c>
      <c r="G7" s="15" t="s">
        <v>13</v>
      </c>
      <c r="H7" s="15">
        <f>(F7/B7-1)*100</f>
        <v>-2.5185873605947928</v>
      </c>
    </row>
    <row r="8" spans="1:8" x14ac:dyDescent="0.3">
      <c r="A8" s="11" t="s">
        <v>14</v>
      </c>
      <c r="B8" s="16">
        <v>411.04</v>
      </c>
      <c r="C8" s="17" t="s">
        <v>12</v>
      </c>
      <c r="D8" s="17" t="s">
        <v>12</v>
      </c>
      <c r="E8" s="17" t="s">
        <v>12</v>
      </c>
      <c r="F8" s="18" t="s">
        <v>12</v>
      </c>
      <c r="G8" s="15" t="s">
        <v>13</v>
      </c>
      <c r="H8" s="15" t="s">
        <v>13</v>
      </c>
    </row>
    <row r="9" spans="1:8" x14ac:dyDescent="0.3">
      <c r="A9" s="19" t="s">
        <v>15</v>
      </c>
      <c r="B9" s="20">
        <v>423.09</v>
      </c>
      <c r="C9" s="21">
        <v>403.13</v>
      </c>
      <c r="D9" s="21">
        <v>408.76</v>
      </c>
      <c r="E9" s="21">
        <v>409.05</v>
      </c>
      <c r="F9" s="22">
        <v>409.57</v>
      </c>
      <c r="G9" s="23">
        <f>F9/E9*100-100</f>
        <v>0.12712382349344864</v>
      </c>
      <c r="H9" s="24">
        <f>(F9/B9-1)*100</f>
        <v>-3.1955375924744067</v>
      </c>
    </row>
    <row r="10" spans="1:8" x14ac:dyDescent="0.3">
      <c r="A10" s="11" t="s">
        <v>16</v>
      </c>
      <c r="B10" s="25" t="s">
        <v>12</v>
      </c>
      <c r="C10" s="17">
        <v>372.12</v>
      </c>
      <c r="D10" s="17" t="s">
        <v>12</v>
      </c>
      <c r="E10" s="17" t="s">
        <v>13</v>
      </c>
      <c r="F10" s="18" t="s">
        <v>13</v>
      </c>
      <c r="G10" s="15" t="s">
        <v>13</v>
      </c>
      <c r="H10" s="15" t="s">
        <v>13</v>
      </c>
    </row>
    <row r="11" spans="1:8" x14ac:dyDescent="0.3">
      <c r="A11" s="11" t="s">
        <v>17</v>
      </c>
      <c r="B11" s="25">
        <v>413</v>
      </c>
      <c r="C11" s="17">
        <v>387.69</v>
      </c>
      <c r="D11" s="17">
        <v>390.72</v>
      </c>
      <c r="E11" s="17">
        <v>386.49</v>
      </c>
      <c r="F11" s="18">
        <v>392.95</v>
      </c>
      <c r="G11" s="15">
        <f>F11/E11*100-100</f>
        <v>1.6714533364381907</v>
      </c>
      <c r="H11" s="15">
        <f>(F11/B11-1)*100</f>
        <v>-4.8547215496368086</v>
      </c>
    </row>
    <row r="12" spans="1:8" x14ac:dyDescent="0.3">
      <c r="A12" s="11" t="s">
        <v>18</v>
      </c>
      <c r="B12" s="25">
        <v>416.89</v>
      </c>
      <c r="C12" s="17">
        <v>389</v>
      </c>
      <c r="D12" s="17">
        <v>385.69</v>
      </c>
      <c r="E12" s="17">
        <v>395.57</v>
      </c>
      <c r="F12" s="18">
        <v>377.06</v>
      </c>
      <c r="G12" s="15">
        <f>F12/E12*100-100</f>
        <v>-4.679323507849432</v>
      </c>
      <c r="H12" s="15">
        <f>(F12/B12-1)*100</f>
        <v>-9.5540790136486748</v>
      </c>
    </row>
    <row r="13" spans="1:8" x14ac:dyDescent="0.3">
      <c r="A13" s="19" t="s">
        <v>19</v>
      </c>
      <c r="B13" s="26">
        <v>415.4</v>
      </c>
      <c r="C13" s="27">
        <v>387.77</v>
      </c>
      <c r="D13" s="27">
        <v>387.68</v>
      </c>
      <c r="E13" s="27">
        <v>389.79</v>
      </c>
      <c r="F13" s="28">
        <v>386.92</v>
      </c>
      <c r="G13" s="23">
        <f>F13/E13*100-100</f>
        <v>-0.73629390184458998</v>
      </c>
      <c r="H13" s="24">
        <f>(F13/B13-1)*100</f>
        <v>-6.8560423688011518</v>
      </c>
    </row>
    <row r="14" spans="1:8" x14ac:dyDescent="0.3">
      <c r="A14" s="11" t="s">
        <v>20</v>
      </c>
      <c r="B14" s="25" t="s">
        <v>12</v>
      </c>
      <c r="C14" s="17">
        <v>328.54</v>
      </c>
      <c r="D14" s="17">
        <v>317.66000000000003</v>
      </c>
      <c r="E14" s="17" t="s">
        <v>12</v>
      </c>
      <c r="F14" s="18" t="s">
        <v>12</v>
      </c>
      <c r="G14" s="29" t="s">
        <v>13</v>
      </c>
      <c r="H14" s="29" t="s">
        <v>13</v>
      </c>
    </row>
    <row r="15" spans="1:8" x14ac:dyDescent="0.3">
      <c r="A15" s="11" t="s">
        <v>21</v>
      </c>
      <c r="B15" s="25">
        <v>387.45</v>
      </c>
      <c r="C15" s="30">
        <v>372.3</v>
      </c>
      <c r="D15" s="30">
        <v>376.64</v>
      </c>
      <c r="E15" s="30">
        <v>381.55</v>
      </c>
      <c r="F15" s="31">
        <v>362.48</v>
      </c>
      <c r="G15" s="15">
        <f t="shared" ref="G15:G21" si="0">F15/E15*100-100</f>
        <v>-4.9980343336390973</v>
      </c>
      <c r="H15" s="15">
        <f>(F15/B15-1)*100</f>
        <v>-6.4447025422635136</v>
      </c>
    </row>
    <row r="16" spans="1:8" x14ac:dyDescent="0.3">
      <c r="A16" s="11" t="s">
        <v>22</v>
      </c>
      <c r="B16" s="25">
        <v>415.04</v>
      </c>
      <c r="C16" s="30">
        <v>370.66</v>
      </c>
      <c r="D16" s="30">
        <v>369.42</v>
      </c>
      <c r="E16" s="17" t="s">
        <v>12</v>
      </c>
      <c r="F16" s="18">
        <v>365.69</v>
      </c>
      <c r="G16" s="15" t="s">
        <v>13</v>
      </c>
      <c r="H16" s="15">
        <f t="shared" ref="H16:H20" si="1">(F16/B16-1)*100</f>
        <v>-11.890420200462614</v>
      </c>
    </row>
    <row r="17" spans="1:8" x14ac:dyDescent="0.3">
      <c r="A17" s="19" t="s">
        <v>23</v>
      </c>
      <c r="B17" s="26">
        <v>394.12</v>
      </c>
      <c r="C17" s="27">
        <v>370.26</v>
      </c>
      <c r="D17" s="27">
        <v>372.68</v>
      </c>
      <c r="E17" s="27">
        <v>373.81</v>
      </c>
      <c r="F17" s="28">
        <v>362.62</v>
      </c>
      <c r="G17" s="23">
        <f t="shared" si="0"/>
        <v>-2.9934993713383875</v>
      </c>
      <c r="H17" s="24">
        <f t="shared" si="1"/>
        <v>-7.9924895970770349</v>
      </c>
    </row>
    <row r="18" spans="1:8" x14ac:dyDescent="0.3">
      <c r="A18" s="11" t="s">
        <v>24</v>
      </c>
      <c r="B18" s="25">
        <v>304.69</v>
      </c>
      <c r="C18" s="17">
        <v>297.8</v>
      </c>
      <c r="D18" s="17">
        <v>259.08999999999997</v>
      </c>
      <c r="E18" s="17" t="s">
        <v>12</v>
      </c>
      <c r="F18" s="18" t="s">
        <v>12</v>
      </c>
      <c r="G18" s="29" t="s">
        <v>13</v>
      </c>
      <c r="H18" s="15" t="s">
        <v>13</v>
      </c>
    </row>
    <row r="19" spans="1:8" x14ac:dyDescent="0.3">
      <c r="A19" s="11" t="s">
        <v>25</v>
      </c>
      <c r="B19" s="25">
        <v>354.99</v>
      </c>
      <c r="C19" s="30">
        <v>320.70999999999998</v>
      </c>
      <c r="D19" s="30">
        <v>283.5</v>
      </c>
      <c r="E19" s="30">
        <v>294.11</v>
      </c>
      <c r="F19" s="31">
        <v>308.45999999999998</v>
      </c>
      <c r="G19" s="15">
        <f t="shared" si="0"/>
        <v>4.8791268572982744</v>
      </c>
      <c r="H19" s="15">
        <f t="shared" si="1"/>
        <v>-13.107411476379626</v>
      </c>
    </row>
    <row r="20" spans="1:8" x14ac:dyDescent="0.3">
      <c r="A20" s="19" t="s">
        <v>26</v>
      </c>
      <c r="B20" s="32">
        <v>359.19</v>
      </c>
      <c r="C20" s="33">
        <v>315.04000000000002</v>
      </c>
      <c r="D20" s="33">
        <v>290.58999999999997</v>
      </c>
      <c r="E20" s="33">
        <v>304.01</v>
      </c>
      <c r="F20" s="34">
        <v>302.77999999999997</v>
      </c>
      <c r="G20" s="23">
        <f t="shared" si="0"/>
        <v>-0.40459195421203731</v>
      </c>
      <c r="H20" s="24">
        <f t="shared" si="1"/>
        <v>-15.704780199894209</v>
      </c>
    </row>
    <row r="21" spans="1:8" x14ac:dyDescent="0.3">
      <c r="A21" s="35" t="s">
        <v>27</v>
      </c>
      <c r="B21" s="36">
        <v>403.2</v>
      </c>
      <c r="C21" s="36">
        <v>373.51</v>
      </c>
      <c r="D21" s="36">
        <v>378.46</v>
      </c>
      <c r="E21" s="36">
        <v>377.43</v>
      </c>
      <c r="F21" s="36">
        <v>369.29</v>
      </c>
      <c r="G21" s="37">
        <f t="shared" si="0"/>
        <v>-2.1566913069973168</v>
      </c>
      <c r="H21" s="38">
        <f>F21/B21*100-100</f>
        <v>-8.4102182539682531</v>
      </c>
    </row>
    <row r="22" spans="1:8" x14ac:dyDescent="0.3">
      <c r="A22" s="39" t="s">
        <v>28</v>
      </c>
      <c r="B22" s="39"/>
      <c r="C22" s="39"/>
      <c r="D22" s="39"/>
      <c r="E22" s="39"/>
      <c r="F22" s="39"/>
      <c r="G22" s="39"/>
      <c r="H22" s="39"/>
    </row>
    <row r="23" spans="1:8" x14ac:dyDescent="0.3">
      <c r="A23" s="40" t="s">
        <v>11</v>
      </c>
      <c r="B23" s="41">
        <v>418</v>
      </c>
      <c r="C23" s="13">
        <v>388.63</v>
      </c>
      <c r="D23" s="13">
        <v>381.94</v>
      </c>
      <c r="E23" s="42" t="s">
        <v>12</v>
      </c>
      <c r="F23" s="43" t="s">
        <v>12</v>
      </c>
      <c r="G23" s="15" t="s">
        <v>13</v>
      </c>
      <c r="H23" s="44" t="s">
        <v>13</v>
      </c>
    </row>
    <row r="24" spans="1:8" x14ac:dyDescent="0.3">
      <c r="A24" s="40" t="s">
        <v>14</v>
      </c>
      <c r="B24" s="45">
        <v>407.59</v>
      </c>
      <c r="C24" s="46">
        <v>360.54</v>
      </c>
      <c r="D24" s="17">
        <v>408.6</v>
      </c>
      <c r="E24" s="46" t="s">
        <v>12</v>
      </c>
      <c r="F24" s="47" t="s">
        <v>12</v>
      </c>
      <c r="G24" s="15" t="s">
        <v>13</v>
      </c>
      <c r="H24" s="44" t="s">
        <v>13</v>
      </c>
    </row>
    <row r="25" spans="1:8" x14ac:dyDescent="0.3">
      <c r="A25" s="19" t="s">
        <v>15</v>
      </c>
      <c r="B25" s="48">
        <v>414.43</v>
      </c>
      <c r="C25" s="49">
        <v>374.95</v>
      </c>
      <c r="D25" s="49">
        <v>391.91</v>
      </c>
      <c r="E25" s="49">
        <v>379.74</v>
      </c>
      <c r="F25" s="47" t="s">
        <v>12</v>
      </c>
      <c r="G25" s="24" t="s">
        <v>13</v>
      </c>
      <c r="H25" s="50" t="s">
        <v>13</v>
      </c>
    </row>
    <row r="26" spans="1:8" x14ac:dyDescent="0.3">
      <c r="A26" s="11" t="s">
        <v>16</v>
      </c>
      <c r="B26" s="51" t="s">
        <v>12</v>
      </c>
      <c r="C26" s="46" t="s">
        <v>12</v>
      </c>
      <c r="D26" s="46" t="s">
        <v>12</v>
      </c>
      <c r="E26" s="46" t="s">
        <v>12</v>
      </c>
      <c r="F26" s="47" t="s">
        <v>12</v>
      </c>
      <c r="G26" s="15" t="s">
        <v>13</v>
      </c>
      <c r="H26" s="44" t="s">
        <v>13</v>
      </c>
    </row>
    <row r="27" spans="1:8" x14ac:dyDescent="0.3">
      <c r="A27" s="11" t="s">
        <v>17</v>
      </c>
      <c r="B27" s="45">
        <v>410.22</v>
      </c>
      <c r="C27" s="15">
        <v>369.79</v>
      </c>
      <c r="D27" s="15">
        <v>364.68</v>
      </c>
      <c r="E27" s="46" t="s">
        <v>12</v>
      </c>
      <c r="F27" s="47">
        <v>368.75</v>
      </c>
      <c r="G27" s="15" t="s">
        <v>13</v>
      </c>
      <c r="H27" s="44">
        <f>F27/B27*100-100</f>
        <v>-10.109209692360196</v>
      </c>
    </row>
    <row r="28" spans="1:8" x14ac:dyDescent="0.3">
      <c r="A28" s="11" t="s">
        <v>18</v>
      </c>
      <c r="B28" s="45">
        <v>393.78</v>
      </c>
      <c r="C28" s="15">
        <v>389.77</v>
      </c>
      <c r="D28" s="46" t="s">
        <v>12</v>
      </c>
      <c r="E28" s="46" t="s">
        <v>12</v>
      </c>
      <c r="F28" s="47">
        <v>379.98</v>
      </c>
      <c r="G28" s="15" t="s">
        <v>13</v>
      </c>
      <c r="H28" s="44">
        <f t="shared" ref="H28:H37" si="2">F28/B28*100-100</f>
        <v>-3.5044948956269906</v>
      </c>
    </row>
    <row r="29" spans="1:8" x14ac:dyDescent="0.3">
      <c r="A29" s="19" t="s">
        <v>19</v>
      </c>
      <c r="B29" s="48">
        <v>400.96</v>
      </c>
      <c r="C29" s="23">
        <v>373.82</v>
      </c>
      <c r="D29" s="23">
        <v>361.51</v>
      </c>
      <c r="E29" s="23">
        <v>388.19</v>
      </c>
      <c r="F29" s="52">
        <v>369.29</v>
      </c>
      <c r="G29" s="23">
        <f>F29/E29*100-100</f>
        <v>-4.868749838996365</v>
      </c>
      <c r="H29" s="44">
        <f t="shared" si="2"/>
        <v>-7.8985434956105252</v>
      </c>
    </row>
    <row r="30" spans="1:8" x14ac:dyDescent="0.3">
      <c r="A30" s="11" t="s">
        <v>20</v>
      </c>
      <c r="B30" s="45" t="s">
        <v>12</v>
      </c>
      <c r="C30" s="15">
        <v>328.31</v>
      </c>
      <c r="D30" s="15">
        <v>334.84</v>
      </c>
      <c r="E30" s="46" t="s">
        <v>12</v>
      </c>
      <c r="F30" s="47" t="s">
        <v>12</v>
      </c>
      <c r="G30" s="29" t="s">
        <v>13</v>
      </c>
      <c r="H30" s="44" t="s">
        <v>13</v>
      </c>
    </row>
    <row r="31" spans="1:8" x14ac:dyDescent="0.3">
      <c r="A31" s="11" t="s">
        <v>21</v>
      </c>
      <c r="B31" s="51">
        <v>385.07</v>
      </c>
      <c r="C31" s="30">
        <v>362.71</v>
      </c>
      <c r="D31" s="30">
        <v>377.4</v>
      </c>
      <c r="E31" s="30">
        <v>367.12</v>
      </c>
      <c r="F31" s="31">
        <v>362.59</v>
      </c>
      <c r="G31" s="15">
        <f>F31/E31*100-100</f>
        <v>-1.2339289605578614</v>
      </c>
      <c r="H31" s="44">
        <f t="shared" si="2"/>
        <v>-5.8378996026696512</v>
      </c>
    </row>
    <row r="32" spans="1:8" x14ac:dyDescent="0.3">
      <c r="A32" s="11" t="s">
        <v>22</v>
      </c>
      <c r="B32" s="45">
        <v>390.19</v>
      </c>
      <c r="C32" s="15">
        <v>357.75</v>
      </c>
      <c r="D32" s="15">
        <v>340.85</v>
      </c>
      <c r="E32" s="46" t="s">
        <v>12</v>
      </c>
      <c r="F32" s="47" t="s">
        <v>12</v>
      </c>
      <c r="G32" s="15" t="s">
        <v>13</v>
      </c>
      <c r="H32" s="44" t="s">
        <v>13</v>
      </c>
    </row>
    <row r="33" spans="1:8" x14ac:dyDescent="0.3">
      <c r="A33" s="19" t="s">
        <v>23</v>
      </c>
      <c r="B33" s="53">
        <v>385.08</v>
      </c>
      <c r="C33" s="27">
        <v>359.17</v>
      </c>
      <c r="D33" s="27">
        <v>369.76</v>
      </c>
      <c r="E33" s="27">
        <v>361.67</v>
      </c>
      <c r="F33" s="28">
        <v>363.82</v>
      </c>
      <c r="G33" s="23">
        <f>F33/E33*100-100</f>
        <v>0.59446456714684359</v>
      </c>
      <c r="H33" s="44">
        <f t="shared" si="2"/>
        <v>-5.5209307156954424</v>
      </c>
    </row>
    <row r="34" spans="1:8" x14ac:dyDescent="0.3">
      <c r="A34" s="11" t="s">
        <v>24</v>
      </c>
      <c r="B34" s="51" t="s">
        <v>12</v>
      </c>
      <c r="C34" s="30" t="s">
        <v>12</v>
      </c>
      <c r="D34" s="30" t="s">
        <v>12</v>
      </c>
      <c r="E34" s="30" t="s">
        <v>13</v>
      </c>
      <c r="F34" s="31" t="s">
        <v>12</v>
      </c>
      <c r="G34" s="29" t="s">
        <v>13</v>
      </c>
      <c r="H34" s="44" t="s">
        <v>13</v>
      </c>
    </row>
    <row r="35" spans="1:8" x14ac:dyDescent="0.3">
      <c r="A35" s="11" t="s">
        <v>25</v>
      </c>
      <c r="B35" s="51">
        <v>339.07</v>
      </c>
      <c r="C35" s="30">
        <v>298.98</v>
      </c>
      <c r="D35" s="30">
        <v>311.89999999999998</v>
      </c>
      <c r="E35" s="30" t="s">
        <v>12</v>
      </c>
      <c r="F35" s="31" t="s">
        <v>12</v>
      </c>
      <c r="G35" s="15" t="s">
        <v>13</v>
      </c>
      <c r="H35" s="44" t="s">
        <v>13</v>
      </c>
    </row>
    <row r="36" spans="1:8" x14ac:dyDescent="0.3">
      <c r="A36" s="19" t="s">
        <v>26</v>
      </c>
      <c r="B36" s="54">
        <v>348.42</v>
      </c>
      <c r="C36" s="33">
        <v>295.13</v>
      </c>
      <c r="D36" s="33">
        <v>304.47000000000003</v>
      </c>
      <c r="E36" s="55" t="s">
        <v>12</v>
      </c>
      <c r="F36" s="56">
        <v>303.13</v>
      </c>
      <c r="G36" s="24" t="s">
        <v>13</v>
      </c>
      <c r="H36" s="44">
        <f t="shared" si="2"/>
        <v>-12.998679754319511</v>
      </c>
    </row>
    <row r="37" spans="1:8" x14ac:dyDescent="0.3">
      <c r="A37" s="57" t="s">
        <v>27</v>
      </c>
      <c r="B37" s="58">
        <v>390.59</v>
      </c>
      <c r="C37" s="58">
        <v>357.78</v>
      </c>
      <c r="D37" s="58">
        <v>366.58</v>
      </c>
      <c r="E37" s="58">
        <v>368.43</v>
      </c>
      <c r="F37" s="58">
        <v>362.91</v>
      </c>
      <c r="G37" s="59">
        <f>F37/E37*100-100</f>
        <v>-1.4982493282305995</v>
      </c>
      <c r="H37" s="38">
        <f t="shared" si="2"/>
        <v>-7.0867149696612728</v>
      </c>
    </row>
    <row r="38" spans="1:8" x14ac:dyDescent="0.3">
      <c r="A38" s="39" t="s">
        <v>29</v>
      </c>
      <c r="B38" s="39"/>
      <c r="C38" s="39"/>
      <c r="D38" s="39"/>
      <c r="E38" s="39"/>
      <c r="F38" s="39"/>
      <c r="G38" s="39"/>
      <c r="H38" s="39"/>
    </row>
    <row r="39" spans="1:8" x14ac:dyDescent="0.3">
      <c r="A39" s="40" t="s">
        <v>14</v>
      </c>
      <c r="B39" s="60" t="s">
        <v>13</v>
      </c>
      <c r="C39" s="13">
        <v>359.15</v>
      </c>
      <c r="D39" s="13">
        <v>394.5</v>
      </c>
      <c r="E39" s="13" t="s">
        <v>12</v>
      </c>
      <c r="F39" s="14" t="s">
        <v>12</v>
      </c>
      <c r="G39" s="61" t="s">
        <v>13</v>
      </c>
      <c r="H39" s="13" t="s">
        <v>13</v>
      </c>
    </row>
    <row r="40" spans="1:8" x14ac:dyDescent="0.3">
      <c r="A40" s="40" t="s">
        <v>30</v>
      </c>
      <c r="B40" s="62" t="s">
        <v>12</v>
      </c>
      <c r="C40" s="17" t="s">
        <v>12</v>
      </c>
      <c r="D40" s="17" t="s">
        <v>12</v>
      </c>
      <c r="E40" s="17" t="s">
        <v>12</v>
      </c>
      <c r="F40" s="18" t="s">
        <v>12</v>
      </c>
      <c r="G40" s="44" t="s">
        <v>13</v>
      </c>
      <c r="H40" s="44" t="s">
        <v>13</v>
      </c>
    </row>
    <row r="41" spans="1:8" x14ac:dyDescent="0.3">
      <c r="A41" s="63" t="s">
        <v>15</v>
      </c>
      <c r="B41" s="25" t="s">
        <v>12</v>
      </c>
      <c r="C41" s="64">
        <v>328.67</v>
      </c>
      <c r="D41" s="64">
        <v>379.84</v>
      </c>
      <c r="E41" s="17" t="s">
        <v>12</v>
      </c>
      <c r="F41" s="18" t="s">
        <v>12</v>
      </c>
      <c r="G41" s="65" t="s">
        <v>13</v>
      </c>
      <c r="H41" s="24" t="s">
        <v>13</v>
      </c>
    </row>
    <row r="42" spans="1:8" x14ac:dyDescent="0.3">
      <c r="A42" s="40" t="s">
        <v>17</v>
      </c>
      <c r="B42" s="66">
        <v>351.36</v>
      </c>
      <c r="C42" s="17">
        <v>336.75</v>
      </c>
      <c r="D42" s="17" t="s">
        <v>12</v>
      </c>
      <c r="E42" s="17" t="s">
        <v>12</v>
      </c>
      <c r="F42" s="18" t="s">
        <v>12</v>
      </c>
      <c r="G42" s="61" t="s">
        <v>13</v>
      </c>
      <c r="H42" s="15" t="s">
        <v>13</v>
      </c>
    </row>
    <row r="43" spans="1:8" x14ac:dyDescent="0.3">
      <c r="A43" s="11" t="s">
        <v>18</v>
      </c>
      <c r="B43" s="67">
        <v>351.49</v>
      </c>
      <c r="C43" s="30">
        <v>342.5</v>
      </c>
      <c r="D43" s="30">
        <v>345.22</v>
      </c>
      <c r="E43" s="30">
        <v>346.52</v>
      </c>
      <c r="F43" s="31">
        <v>355.16</v>
      </c>
      <c r="G43" s="44">
        <f>F43/E43*100-100</f>
        <v>2.4933625764746807</v>
      </c>
      <c r="H43" s="61">
        <f>F43/B43*100-100</f>
        <v>1.0441264331844593</v>
      </c>
    </row>
    <row r="44" spans="1:8" x14ac:dyDescent="0.3">
      <c r="A44" s="11" t="s">
        <v>31</v>
      </c>
      <c r="B44" s="67" t="s">
        <v>12</v>
      </c>
      <c r="C44" s="17" t="s">
        <v>12</v>
      </c>
      <c r="D44" s="17">
        <v>319.61</v>
      </c>
      <c r="E44" s="17" t="s">
        <v>12</v>
      </c>
      <c r="F44" s="18">
        <v>323.27999999999997</v>
      </c>
      <c r="G44" s="44" t="s">
        <v>13</v>
      </c>
      <c r="H44" s="61" t="s">
        <v>13</v>
      </c>
    </row>
    <row r="45" spans="1:8" x14ac:dyDescent="0.3">
      <c r="A45" s="11" t="s">
        <v>32</v>
      </c>
      <c r="B45" s="68" t="s">
        <v>13</v>
      </c>
      <c r="C45" s="17" t="s">
        <v>13</v>
      </c>
      <c r="D45" s="17" t="s">
        <v>12</v>
      </c>
      <c r="E45" s="17" t="s">
        <v>12</v>
      </c>
      <c r="F45" s="18" t="s">
        <v>12</v>
      </c>
      <c r="G45" s="44" t="s">
        <v>13</v>
      </c>
      <c r="H45" s="61" t="s">
        <v>13</v>
      </c>
    </row>
    <row r="46" spans="1:8" x14ac:dyDescent="0.3">
      <c r="A46" s="19" t="s">
        <v>19</v>
      </c>
      <c r="B46" s="69">
        <v>352.27</v>
      </c>
      <c r="C46" s="27">
        <v>336.56</v>
      </c>
      <c r="D46" s="27">
        <v>337.76</v>
      </c>
      <c r="E46" s="27">
        <v>351.01</v>
      </c>
      <c r="F46" s="28">
        <v>346.37</v>
      </c>
      <c r="G46" s="65">
        <f>F46/E46*100-100</f>
        <v>-1.3218996609783176</v>
      </c>
      <c r="H46" s="61">
        <f t="shared" ref="H46:H57" si="3">F46/B46*100-100</f>
        <v>-1.6748516762710324</v>
      </c>
    </row>
    <row r="47" spans="1:8" x14ac:dyDescent="0.3">
      <c r="A47" s="11" t="s">
        <v>20</v>
      </c>
      <c r="B47" s="67" t="s">
        <v>12</v>
      </c>
      <c r="C47" s="17">
        <v>262.27</v>
      </c>
      <c r="D47" s="17">
        <v>310.02999999999997</v>
      </c>
      <c r="E47" s="17" t="s">
        <v>12</v>
      </c>
      <c r="F47" s="18" t="s">
        <v>12</v>
      </c>
      <c r="G47" s="44" t="s">
        <v>13</v>
      </c>
      <c r="H47" s="61" t="s">
        <v>13</v>
      </c>
    </row>
    <row r="48" spans="1:8" x14ac:dyDescent="0.3">
      <c r="A48" s="11" t="s">
        <v>21</v>
      </c>
      <c r="B48" s="67">
        <v>357.81</v>
      </c>
      <c r="C48" s="30">
        <v>315.06</v>
      </c>
      <c r="D48" s="30">
        <v>334.46</v>
      </c>
      <c r="E48" s="30">
        <v>336.05</v>
      </c>
      <c r="F48" s="31">
        <v>320.77999999999997</v>
      </c>
      <c r="G48" s="44">
        <f>F48/E48*100-100</f>
        <v>-4.5439666716262508</v>
      </c>
      <c r="H48" s="61">
        <f t="shared" si="3"/>
        <v>-10.349067941086048</v>
      </c>
    </row>
    <row r="49" spans="1:8" x14ac:dyDescent="0.3">
      <c r="A49" s="11" t="s">
        <v>22</v>
      </c>
      <c r="B49" s="67">
        <v>381.47</v>
      </c>
      <c r="C49" s="30">
        <v>325.92</v>
      </c>
      <c r="D49" s="30">
        <v>333.13</v>
      </c>
      <c r="E49" s="30">
        <v>364.59</v>
      </c>
      <c r="F49" s="31">
        <v>335.99</v>
      </c>
      <c r="G49" s="44">
        <f>F49/E49*100-100</f>
        <v>-7.8444279876025007</v>
      </c>
      <c r="H49" s="61">
        <f t="shared" si="3"/>
        <v>-11.922300574094962</v>
      </c>
    </row>
    <row r="50" spans="1:8" x14ac:dyDescent="0.3">
      <c r="A50" s="11" t="s">
        <v>33</v>
      </c>
      <c r="B50" s="67">
        <v>369.83</v>
      </c>
      <c r="C50" s="30">
        <v>326.38</v>
      </c>
      <c r="D50" s="30">
        <v>329.63</v>
      </c>
      <c r="E50" s="30">
        <v>342.55</v>
      </c>
      <c r="F50" s="31">
        <v>331.13</v>
      </c>
      <c r="G50" s="44">
        <f>F50/E50*100-100</f>
        <v>-3.3338198803094485</v>
      </c>
      <c r="H50" s="61">
        <f t="shared" si="3"/>
        <v>-10.464267366087114</v>
      </c>
    </row>
    <row r="51" spans="1:8" x14ac:dyDescent="0.3">
      <c r="A51" s="11" t="s">
        <v>34</v>
      </c>
      <c r="B51" s="69" t="s">
        <v>13</v>
      </c>
      <c r="C51" s="17" t="s">
        <v>12</v>
      </c>
      <c r="D51" s="17" t="s">
        <v>12</v>
      </c>
      <c r="E51" s="17" t="s">
        <v>13</v>
      </c>
      <c r="F51" s="18" t="s">
        <v>12</v>
      </c>
      <c r="G51" s="44" t="s">
        <v>13</v>
      </c>
      <c r="H51" s="61" t="s">
        <v>13</v>
      </c>
    </row>
    <row r="52" spans="1:8" x14ac:dyDescent="0.3">
      <c r="A52" s="19" t="s">
        <v>23</v>
      </c>
      <c r="B52" s="26">
        <v>375.65</v>
      </c>
      <c r="C52" s="27">
        <v>321.29000000000002</v>
      </c>
      <c r="D52" s="27">
        <v>332.87</v>
      </c>
      <c r="E52" s="27">
        <v>353.32</v>
      </c>
      <c r="F52" s="28">
        <v>329.08</v>
      </c>
      <c r="G52" s="65">
        <f t="shared" ref="G52:G57" si="4">F52/E52*100-100</f>
        <v>-6.8606362504245482</v>
      </c>
      <c r="H52" s="61">
        <f t="shared" si="3"/>
        <v>-12.397178224411022</v>
      </c>
    </row>
    <row r="53" spans="1:8" x14ac:dyDescent="0.3">
      <c r="A53" s="11" t="s">
        <v>24</v>
      </c>
      <c r="B53" s="25">
        <v>297.97000000000003</v>
      </c>
      <c r="C53" s="30">
        <v>240.32</v>
      </c>
      <c r="D53" s="30">
        <v>242.09</v>
      </c>
      <c r="E53" s="30">
        <v>225.32</v>
      </c>
      <c r="F53" s="31">
        <v>258.42</v>
      </c>
      <c r="G53" s="44">
        <f t="shared" si="4"/>
        <v>14.69021835611575</v>
      </c>
      <c r="H53" s="61">
        <f t="shared" si="3"/>
        <v>-13.273148303520486</v>
      </c>
    </row>
    <row r="54" spans="1:8" x14ac:dyDescent="0.3">
      <c r="A54" s="11" t="s">
        <v>25</v>
      </c>
      <c r="B54" s="25">
        <v>338.26</v>
      </c>
      <c r="C54" s="30">
        <v>268.45</v>
      </c>
      <c r="D54" s="30">
        <v>275.37</v>
      </c>
      <c r="E54" s="30">
        <v>268.31</v>
      </c>
      <c r="F54" s="31">
        <v>280.26</v>
      </c>
      <c r="G54" s="44">
        <f t="shared" si="4"/>
        <v>4.4538034363236392</v>
      </c>
      <c r="H54" s="61">
        <f t="shared" si="3"/>
        <v>-17.14657364157749</v>
      </c>
    </row>
    <row r="55" spans="1:8" x14ac:dyDescent="0.3">
      <c r="A55" s="11" t="s">
        <v>35</v>
      </c>
      <c r="B55" s="25" t="s">
        <v>12</v>
      </c>
      <c r="C55" s="30">
        <v>271.41000000000003</v>
      </c>
      <c r="D55" s="30">
        <v>265.63</v>
      </c>
      <c r="E55" s="30">
        <v>261.13</v>
      </c>
      <c r="F55" s="31">
        <v>279.3</v>
      </c>
      <c r="G55" s="44">
        <f t="shared" si="4"/>
        <v>6.958220043656425</v>
      </c>
      <c r="H55" s="61" t="s">
        <v>13</v>
      </c>
    </row>
    <row r="56" spans="1:8" x14ac:dyDescent="0.3">
      <c r="A56" s="19" t="s">
        <v>26</v>
      </c>
      <c r="B56" s="32">
        <v>329.16</v>
      </c>
      <c r="C56" s="27">
        <v>262.08999999999997</v>
      </c>
      <c r="D56" s="27">
        <v>265.23</v>
      </c>
      <c r="E56" s="27">
        <v>256.77</v>
      </c>
      <c r="F56" s="28">
        <v>274.41000000000003</v>
      </c>
      <c r="G56" s="65">
        <f t="shared" si="4"/>
        <v>6.8699614440939456</v>
      </c>
      <c r="H56" s="61">
        <f t="shared" si="3"/>
        <v>-16.633248268319363</v>
      </c>
    </row>
    <row r="57" spans="1:8" x14ac:dyDescent="0.3">
      <c r="A57" s="35" t="s">
        <v>27</v>
      </c>
      <c r="B57" s="58">
        <v>349.54</v>
      </c>
      <c r="C57" s="70">
        <v>299.92</v>
      </c>
      <c r="D57" s="70">
        <v>307.33999999999997</v>
      </c>
      <c r="E57" s="70">
        <v>319.52</v>
      </c>
      <c r="F57" s="70">
        <v>309</v>
      </c>
      <c r="G57" s="71">
        <f t="shared" si="4"/>
        <v>-3.2924386579869775</v>
      </c>
      <c r="H57" s="38">
        <f t="shared" si="3"/>
        <v>-11.598100360473779</v>
      </c>
    </row>
    <row r="58" spans="1:8" x14ac:dyDescent="0.3">
      <c r="A58" s="39" t="s">
        <v>36</v>
      </c>
      <c r="B58" s="39"/>
      <c r="C58" s="39"/>
      <c r="D58" s="39"/>
      <c r="E58" s="39"/>
      <c r="F58" s="39"/>
      <c r="G58" s="39"/>
      <c r="H58" s="39"/>
    </row>
    <row r="59" spans="1:8" x14ac:dyDescent="0.3">
      <c r="A59" s="40" t="s">
        <v>14</v>
      </c>
      <c r="B59" s="60">
        <v>363.2</v>
      </c>
      <c r="C59" s="72" t="s">
        <v>12</v>
      </c>
      <c r="D59" s="72">
        <v>430.15</v>
      </c>
      <c r="E59" s="72" t="s">
        <v>12</v>
      </c>
      <c r="F59" s="73" t="s">
        <v>12</v>
      </c>
      <c r="G59" s="44" t="s">
        <v>13</v>
      </c>
      <c r="H59" s="61" t="s">
        <v>13</v>
      </c>
    </row>
    <row r="60" spans="1:8" x14ac:dyDescent="0.3">
      <c r="A60" s="74" t="s">
        <v>15</v>
      </c>
      <c r="B60" s="26">
        <v>363.2</v>
      </c>
      <c r="C60" s="75">
        <v>372.3</v>
      </c>
      <c r="D60" s="75">
        <v>413.85</v>
      </c>
      <c r="E60" s="30" t="s">
        <v>12</v>
      </c>
      <c r="F60" s="31" t="s">
        <v>12</v>
      </c>
      <c r="G60" s="50" t="s">
        <v>13</v>
      </c>
      <c r="H60" s="50" t="s">
        <v>13</v>
      </c>
    </row>
    <row r="61" spans="1:8" x14ac:dyDescent="0.3">
      <c r="A61" s="11" t="s">
        <v>17</v>
      </c>
      <c r="B61" s="25" t="s">
        <v>12</v>
      </c>
      <c r="C61" s="30" t="s">
        <v>12</v>
      </c>
      <c r="D61" s="30">
        <v>398.52</v>
      </c>
      <c r="E61" s="30" t="s">
        <v>12</v>
      </c>
      <c r="F61" s="31">
        <v>338.24</v>
      </c>
      <c r="G61" s="44" t="s">
        <v>13</v>
      </c>
      <c r="H61" s="61" t="s">
        <v>13</v>
      </c>
    </row>
    <row r="62" spans="1:8" x14ac:dyDescent="0.3">
      <c r="A62" s="11" t="s">
        <v>18</v>
      </c>
      <c r="B62" s="25">
        <v>361.75</v>
      </c>
      <c r="C62" s="30">
        <v>353.78</v>
      </c>
      <c r="D62" s="30">
        <v>381.86</v>
      </c>
      <c r="E62" s="30">
        <v>352.84</v>
      </c>
      <c r="F62" s="31">
        <v>365.82</v>
      </c>
      <c r="G62" s="44">
        <f>F62/E62*100-100</f>
        <v>3.6787212334202621</v>
      </c>
      <c r="H62" s="61">
        <f>F62/B62*100-100</f>
        <v>1.1250863856254227</v>
      </c>
    </row>
    <row r="63" spans="1:8" x14ac:dyDescent="0.3">
      <c r="A63" s="11" t="s">
        <v>31</v>
      </c>
      <c r="B63" s="25" t="s">
        <v>12</v>
      </c>
      <c r="C63" s="30">
        <v>367.99</v>
      </c>
      <c r="D63" s="30">
        <v>377</v>
      </c>
      <c r="E63" s="30" t="s">
        <v>12</v>
      </c>
      <c r="F63" s="31">
        <v>376.18</v>
      </c>
      <c r="G63" s="44" t="s">
        <v>13</v>
      </c>
      <c r="H63" s="61" t="s">
        <v>13</v>
      </c>
    </row>
    <row r="64" spans="1:8" x14ac:dyDescent="0.3">
      <c r="A64" s="19" t="s">
        <v>19</v>
      </c>
      <c r="B64" s="76">
        <v>357.4</v>
      </c>
      <c r="C64" s="21">
        <v>354.53</v>
      </c>
      <c r="D64" s="21">
        <v>381.75</v>
      </c>
      <c r="E64" s="21">
        <v>348.06</v>
      </c>
      <c r="F64" s="22">
        <v>365.68</v>
      </c>
      <c r="G64" s="23">
        <f>F64/E64*100-100</f>
        <v>5.0623455726024389</v>
      </c>
      <c r="H64" s="65">
        <f>F64/B64*100-100</f>
        <v>2.3167319529938482</v>
      </c>
    </row>
    <row r="65" spans="1:8" x14ac:dyDescent="0.3">
      <c r="A65" s="11" t="s">
        <v>21</v>
      </c>
      <c r="B65" s="25">
        <v>345.59</v>
      </c>
      <c r="C65" s="30">
        <v>326.44</v>
      </c>
      <c r="D65" s="30">
        <v>323.08</v>
      </c>
      <c r="E65" s="30">
        <v>330.52</v>
      </c>
      <c r="F65" s="31">
        <v>325.8</v>
      </c>
      <c r="G65" s="15">
        <f t="shared" ref="G65:G70" si="5">F65/E65*100-100</f>
        <v>-1.4280527653394586</v>
      </c>
      <c r="H65" s="61">
        <f t="shared" ref="H65:H72" si="6">F65/B65*100-100</f>
        <v>-5.7264388437165366</v>
      </c>
    </row>
    <row r="66" spans="1:8" x14ac:dyDescent="0.3">
      <c r="A66" s="11" t="s">
        <v>22</v>
      </c>
      <c r="B66" s="77">
        <v>382.76</v>
      </c>
      <c r="C66" s="78">
        <v>345.09</v>
      </c>
      <c r="D66" s="78">
        <v>340.82</v>
      </c>
      <c r="E66" s="78">
        <v>352.72</v>
      </c>
      <c r="F66" s="79">
        <v>343.12</v>
      </c>
      <c r="G66" s="15">
        <f t="shared" si="5"/>
        <v>-2.7217056021773658</v>
      </c>
      <c r="H66" s="61">
        <f t="shared" si="6"/>
        <v>-10.356359076183509</v>
      </c>
    </row>
    <row r="67" spans="1:8" x14ac:dyDescent="0.3">
      <c r="A67" s="11" t="s">
        <v>33</v>
      </c>
      <c r="B67" s="25" t="s">
        <v>12</v>
      </c>
      <c r="C67" s="17">
        <v>368.41</v>
      </c>
      <c r="D67" s="17">
        <v>359.99</v>
      </c>
      <c r="E67" s="17">
        <v>370.58</v>
      </c>
      <c r="F67" s="18">
        <v>340</v>
      </c>
      <c r="G67" s="15">
        <f t="shared" si="5"/>
        <v>-8.2519294079550889</v>
      </c>
      <c r="H67" s="61" t="s">
        <v>13</v>
      </c>
    </row>
    <row r="68" spans="1:8" x14ac:dyDescent="0.3">
      <c r="A68" s="19" t="s">
        <v>23</v>
      </c>
      <c r="B68" s="26">
        <v>374.9</v>
      </c>
      <c r="C68" s="27">
        <v>341.92</v>
      </c>
      <c r="D68" s="27">
        <v>337.99</v>
      </c>
      <c r="E68" s="27">
        <v>348.38</v>
      </c>
      <c r="F68" s="28">
        <v>338.53</v>
      </c>
      <c r="G68" s="23">
        <f t="shared" si="5"/>
        <v>-2.8273724094379844</v>
      </c>
      <c r="H68" s="65">
        <f t="shared" si="6"/>
        <v>-9.701253667644707</v>
      </c>
    </row>
    <row r="69" spans="1:8" x14ac:dyDescent="0.3">
      <c r="A69" s="11" t="s">
        <v>24</v>
      </c>
      <c r="B69" s="25" t="s">
        <v>12</v>
      </c>
      <c r="C69" s="30">
        <v>225.23</v>
      </c>
      <c r="D69" s="30">
        <v>178.2</v>
      </c>
      <c r="E69" s="27" t="s">
        <v>12</v>
      </c>
      <c r="F69" s="80">
        <v>246.81</v>
      </c>
      <c r="G69" s="29" t="s">
        <v>13</v>
      </c>
      <c r="H69" s="65" t="s">
        <v>13</v>
      </c>
    </row>
    <row r="70" spans="1:8" x14ac:dyDescent="0.3">
      <c r="A70" s="11" t="s">
        <v>25</v>
      </c>
      <c r="B70" s="25">
        <v>290.42</v>
      </c>
      <c r="C70" s="30">
        <v>273.47000000000003</v>
      </c>
      <c r="D70" s="30">
        <v>273.58</v>
      </c>
      <c r="E70" s="30">
        <v>266.39999999999998</v>
      </c>
      <c r="F70" s="80">
        <v>277.81</v>
      </c>
      <c r="G70" s="29">
        <f t="shared" si="5"/>
        <v>4.2830330330330355</v>
      </c>
      <c r="H70" s="61">
        <f t="shared" si="6"/>
        <v>-4.3419874664279376</v>
      </c>
    </row>
    <row r="71" spans="1:8" x14ac:dyDescent="0.3">
      <c r="A71" s="11" t="s">
        <v>35</v>
      </c>
      <c r="B71" s="25" t="s">
        <v>12</v>
      </c>
      <c r="C71" s="30">
        <v>291.61</v>
      </c>
      <c r="D71" s="30">
        <v>272.64</v>
      </c>
      <c r="E71" s="27" t="s">
        <v>12</v>
      </c>
      <c r="F71" s="80">
        <v>233.39</v>
      </c>
      <c r="G71" s="15" t="s">
        <v>13</v>
      </c>
      <c r="H71" s="65" t="s">
        <v>13</v>
      </c>
    </row>
    <row r="72" spans="1:8" x14ac:dyDescent="0.3">
      <c r="A72" s="19" t="s">
        <v>26</v>
      </c>
      <c r="B72" s="81">
        <v>309.95999999999998</v>
      </c>
      <c r="C72" s="33">
        <v>274.94</v>
      </c>
      <c r="D72" s="33">
        <v>267.83999999999997</v>
      </c>
      <c r="E72" s="33">
        <v>250.29</v>
      </c>
      <c r="F72" s="34">
        <v>261.64999999999998</v>
      </c>
      <c r="G72" s="23">
        <f>F72/E72*100-100</f>
        <v>4.5387350673218947</v>
      </c>
      <c r="H72" s="65">
        <f t="shared" si="6"/>
        <v>-15.585882049296686</v>
      </c>
    </row>
    <row r="73" spans="1:8" x14ac:dyDescent="0.3">
      <c r="A73" s="82" t="s">
        <v>27</v>
      </c>
      <c r="B73" s="83">
        <v>354.94</v>
      </c>
      <c r="C73" s="83">
        <v>336.31</v>
      </c>
      <c r="D73" s="83">
        <v>338.9</v>
      </c>
      <c r="E73" s="83">
        <v>329.27</v>
      </c>
      <c r="F73" s="83">
        <v>334.03</v>
      </c>
      <c r="G73" s="84">
        <f>F73/E73*100-100</f>
        <v>1.4456221338111703</v>
      </c>
      <c r="H73" s="85">
        <f>(F73/B73-1)*100</f>
        <v>-5.8911365301177687</v>
      </c>
    </row>
    <row r="74" spans="1:8" x14ac:dyDescent="0.3">
      <c r="A74" s="86" t="s">
        <v>37</v>
      </c>
      <c r="B74" s="87">
        <v>370.43</v>
      </c>
      <c r="C74" s="87">
        <v>329.5</v>
      </c>
      <c r="D74" s="87">
        <v>336.74</v>
      </c>
      <c r="E74" s="87">
        <v>336.04</v>
      </c>
      <c r="F74" s="87">
        <v>332.12</v>
      </c>
      <c r="G74" s="88">
        <f>F74/E74*100-100</f>
        <v>-1.1665277943101984</v>
      </c>
      <c r="H74" s="89">
        <f>(F74/B74-1)*100</f>
        <v>-10.342034932375888</v>
      </c>
    </row>
    <row r="75" spans="1:8" x14ac:dyDescent="0.3">
      <c r="A75" s="90"/>
      <c r="C75" s="90"/>
      <c r="D75" s="90"/>
      <c r="E75" s="90"/>
      <c r="F75" s="90"/>
      <c r="G75" s="90"/>
      <c r="H75" s="90"/>
    </row>
    <row r="76" spans="1:8" x14ac:dyDescent="0.3">
      <c r="A76" s="91" t="s">
        <v>38</v>
      </c>
      <c r="B76" s="91"/>
      <c r="C76" s="91"/>
      <c r="D76" s="91"/>
      <c r="E76" s="91"/>
      <c r="F76" s="91"/>
      <c r="G76" s="91"/>
      <c r="H76" s="92"/>
    </row>
    <row r="77" spans="1:8" x14ac:dyDescent="0.3">
      <c r="A77" s="93" t="s">
        <v>39</v>
      </c>
      <c r="B77" s="91"/>
      <c r="C77" s="91"/>
      <c r="D77" s="91"/>
      <c r="E77" s="91"/>
      <c r="F77" s="91"/>
      <c r="G77" s="91"/>
      <c r="H77" s="92"/>
    </row>
    <row r="78" spans="1:8" x14ac:dyDescent="0.3">
      <c r="A78" s="91" t="s">
        <v>40</v>
      </c>
      <c r="B78" s="91"/>
      <c r="C78" s="91"/>
      <c r="D78" s="91"/>
      <c r="E78" s="91"/>
      <c r="F78" s="91"/>
      <c r="G78" s="91"/>
      <c r="H78" s="92"/>
    </row>
    <row r="79" spans="1:8" x14ac:dyDescent="0.3">
      <c r="A79" s="91" t="s">
        <v>41</v>
      </c>
      <c r="B79" s="91"/>
      <c r="C79" s="91"/>
      <c r="D79" s="91"/>
      <c r="E79" s="91"/>
      <c r="F79" s="91"/>
      <c r="G79" s="91"/>
      <c r="H79" s="94"/>
    </row>
    <row r="80" spans="1:8" x14ac:dyDescent="0.3">
      <c r="A80" s="95" t="s">
        <v>42</v>
      </c>
      <c r="B80" s="27"/>
      <c r="C80" s="27"/>
      <c r="D80" s="27"/>
      <c r="E80" s="27"/>
    </row>
    <row r="81" spans="1:6" x14ac:dyDescent="0.3">
      <c r="A81" s="91"/>
      <c r="B81" s="96"/>
      <c r="C81" s="96"/>
      <c r="D81" s="96"/>
      <c r="E81" s="96"/>
      <c r="F81" s="97" t="s">
        <v>43</v>
      </c>
    </row>
    <row r="82" spans="1:6" x14ac:dyDescent="0.3">
      <c r="F82" s="97" t="s">
        <v>44</v>
      </c>
    </row>
  </sheetData>
  <mergeCells count="8">
    <mergeCell ref="A38:H38"/>
    <mergeCell ref="A58:H58"/>
    <mergeCell ref="A2:H2"/>
    <mergeCell ref="A4:A5"/>
    <mergeCell ref="B4:E4"/>
    <mergeCell ref="G4:H4"/>
    <mergeCell ref="A6:H6"/>
    <mergeCell ref="A22:H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2024-01-10T08:44:09Z</dcterms:created>
  <dcterms:modified xsi:type="dcterms:W3CDTF">2024-01-10T08:45:00Z</dcterms:modified>
</cp:coreProperties>
</file>