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02\"/>
    </mc:Choice>
  </mc:AlternateContent>
  <xr:revisionPtr revIDLastSave="0" documentId="8_{D54747B4-90E2-4D30-812D-A2C1BAE9A700}" xr6:coauthVersionLast="47" xr6:coauthVersionMax="47" xr10:uidLastSave="{00000000-0000-0000-0000-000000000000}"/>
  <bookViews>
    <workbookView xWindow="-108" yWindow="-108" windowWidth="23256" windowHeight="12456" xr2:uid="{0B5A729C-955D-4077-97C2-52FF04135004}"/>
  </bookViews>
  <sheets>
    <sheet name="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4" i="1" l="1"/>
  <c r="G74" i="1"/>
  <c r="H73" i="1"/>
  <c r="G73" i="1"/>
  <c r="H72" i="1"/>
  <c r="G72" i="1"/>
  <c r="G71" i="1"/>
  <c r="H70" i="1"/>
  <c r="G70" i="1"/>
  <c r="G69" i="1"/>
  <c r="H68" i="1"/>
  <c r="G68" i="1"/>
  <c r="H67" i="1"/>
  <c r="G67" i="1"/>
  <c r="H66" i="1"/>
  <c r="G66" i="1"/>
  <c r="G65" i="1"/>
  <c r="H64" i="1"/>
  <c r="G64" i="1"/>
  <c r="H63" i="1"/>
  <c r="G63" i="1"/>
  <c r="H62" i="1"/>
  <c r="G62" i="1"/>
  <c r="H60" i="1"/>
  <c r="H57" i="1"/>
  <c r="G57" i="1"/>
  <c r="H56" i="1"/>
  <c r="G56" i="1"/>
  <c r="H55" i="1"/>
  <c r="G55" i="1"/>
  <c r="H54" i="1"/>
  <c r="G54" i="1"/>
  <c r="H53" i="1"/>
  <c r="G53" i="1"/>
  <c r="H52" i="1"/>
  <c r="G52" i="1"/>
  <c r="H50" i="1"/>
  <c r="G50" i="1"/>
  <c r="H49" i="1"/>
  <c r="G49" i="1"/>
  <c r="H48" i="1"/>
  <c r="G48" i="1"/>
  <c r="H46" i="1"/>
  <c r="G46" i="1"/>
  <c r="H44" i="1"/>
  <c r="G44" i="1"/>
  <c r="H43" i="1"/>
  <c r="G43" i="1"/>
  <c r="H42" i="1"/>
  <c r="H37" i="1"/>
  <c r="G37" i="1"/>
  <c r="H36" i="1"/>
  <c r="G36" i="1"/>
  <c r="H35" i="1"/>
  <c r="H33" i="1"/>
  <c r="G33" i="1"/>
  <c r="H31" i="1"/>
  <c r="G31" i="1"/>
  <c r="H29" i="1"/>
  <c r="G29" i="1"/>
  <c r="H27" i="1"/>
  <c r="G27" i="1"/>
  <c r="H25" i="1"/>
  <c r="H23" i="1"/>
  <c r="H21" i="1"/>
  <c r="G21" i="1"/>
  <c r="H20" i="1"/>
  <c r="G20" i="1"/>
  <c r="H19" i="1"/>
  <c r="G19" i="1"/>
  <c r="H18" i="1"/>
  <c r="H17" i="1"/>
  <c r="G17" i="1"/>
  <c r="H16" i="1"/>
  <c r="G16" i="1"/>
  <c r="H15" i="1"/>
  <c r="G15" i="1"/>
  <c r="H14" i="1"/>
  <c r="H13" i="1"/>
  <c r="G13" i="1"/>
  <c r="H12" i="1"/>
  <c r="G12" i="1"/>
  <c r="H11" i="1"/>
  <c r="G11" i="1"/>
  <c r="H9" i="1"/>
  <c r="G9" i="1"/>
  <c r="H7" i="1"/>
  <c r="G7" i="1"/>
</calcChain>
</file>

<file path=xl/sharedStrings.xml><?xml version="1.0" encoding="utf-8"?>
<sst xmlns="http://schemas.openxmlformats.org/spreadsheetml/2006/main" count="216" uniqueCount="44">
  <si>
    <t xml:space="preserve">Galvijų supirkimo kainos Lietuvos įmonėse 2023 m. 51–2024 m. 2 sav., EUR/100 kg skerdenų (be PVM)  </t>
  </si>
  <si>
    <t>Kategorija pagal
raumeningumą</t>
  </si>
  <si>
    <t>Pokytis %</t>
  </si>
  <si>
    <t>2 sav.
(01 09–15)</t>
  </si>
  <si>
    <t>51 sav.
(12 18–24)</t>
  </si>
  <si>
    <t>52 sav.
(12 25–31)</t>
  </si>
  <si>
    <t>1 sav.
(01 01–07)</t>
  </si>
  <si>
    <t>2 sav.
(01 08–14)</t>
  </si>
  <si>
    <t>savaitės*</t>
  </si>
  <si>
    <t>metų**</t>
  </si>
  <si>
    <t>Jauni buliai (A):</t>
  </si>
  <si>
    <t>U2</t>
  </si>
  <si>
    <t>●</t>
  </si>
  <si>
    <t>U3</t>
  </si>
  <si>
    <t>-</t>
  </si>
  <si>
    <t>U</t>
  </si>
  <si>
    <t>R1</t>
  </si>
  <si>
    <t>R2</t>
  </si>
  <si>
    <t>R3</t>
  </si>
  <si>
    <t>R</t>
  </si>
  <si>
    <t>O1</t>
  </si>
  <si>
    <t>O2</t>
  </si>
  <si>
    <t>O3</t>
  </si>
  <si>
    <t>O</t>
  </si>
  <si>
    <t>P1</t>
  </si>
  <si>
    <t>P2</t>
  </si>
  <si>
    <t>P</t>
  </si>
  <si>
    <t>U-P</t>
  </si>
  <si>
    <t>Buliai (B):</t>
  </si>
  <si>
    <t>Karvės (D):</t>
  </si>
  <si>
    <t>U4</t>
  </si>
  <si>
    <t>R4</t>
  </si>
  <si>
    <t>R5</t>
  </si>
  <si>
    <t>O4</t>
  </si>
  <si>
    <t>O5</t>
  </si>
  <si>
    <t>P3</t>
  </si>
  <si>
    <t>Telyčios (E):</t>
  </si>
  <si>
    <t>Vidutinė A-Z</t>
  </si>
  <si>
    <t>Pastabos:</t>
  </si>
  <si>
    <t>● - konfidencialūs duomenys</t>
  </si>
  <si>
    <t>* lyginant 2024 m. 2 savaitę su 2024 m. 1 savaite</t>
  </si>
  <si>
    <t>** lyginant 2024 m. 2 savaitę su 2023 m. 2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</si>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</sst>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sz val="8"/>
      <color theme="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rgb="FF000000"/>
      <name val="Times New Roman"/>
      <family val="1"/>
    </font>
    <font>
      <b/>
      <sz val="9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/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1">
    <xf numFmtId="0" fontId="0" fillId="0" borderId="0" xfId="0"/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6" fillId="3" borderId="10" xfId="1" applyNumberFormat="1" applyFont="1" applyFill="1" applyBorder="1" applyAlignment="1">
      <alignment horizontal="right" vertical="center" wrapText="1" indent="1"/>
    </xf>
    <xf numFmtId="2" fontId="6" fillId="0" borderId="11" xfId="1" applyNumberFormat="1" applyFont="1" applyBorder="1" applyAlignment="1">
      <alignment horizontal="right" vertical="center" wrapText="1" indent="1"/>
    </xf>
    <xf numFmtId="2" fontId="6" fillId="0" borderId="12" xfId="1" applyNumberFormat="1" applyFont="1" applyBorder="1" applyAlignment="1">
      <alignment horizontal="right" vertical="center" wrapText="1" indent="1"/>
    </xf>
    <xf numFmtId="2" fontId="7" fillId="0" borderId="0" xfId="0" quotePrefix="1" applyNumberFormat="1" applyFont="1" applyAlignment="1">
      <alignment horizontal="right" vertical="center" indent="1"/>
    </xf>
    <xf numFmtId="2" fontId="6" fillId="3" borderId="13" xfId="1" applyNumberFormat="1" applyFont="1" applyFill="1" applyBorder="1" applyAlignment="1">
      <alignment horizontal="right" vertical="center" wrapText="1" indent="1"/>
    </xf>
    <xf numFmtId="2" fontId="6" fillId="0" borderId="0" xfId="1" applyNumberFormat="1" applyFont="1" applyAlignment="1">
      <alignment horizontal="right" vertical="center" wrapText="1" indent="1"/>
    </xf>
    <xf numFmtId="2" fontId="6" fillId="0" borderId="14" xfId="1" applyNumberFormat="1" applyFont="1" applyBorder="1" applyAlignment="1">
      <alignment horizontal="right" vertical="center" wrapText="1" indent="1"/>
    </xf>
    <xf numFmtId="0" fontId="8" fillId="0" borderId="0" xfId="0" applyFont="1" applyAlignment="1">
      <alignment horizontal="center" vertical="center" wrapText="1"/>
    </xf>
    <xf numFmtId="2" fontId="9" fillId="3" borderId="13" xfId="1" applyNumberFormat="1" applyFont="1" applyFill="1" applyBorder="1" applyAlignment="1">
      <alignment horizontal="right" vertical="center" wrapText="1" indent="1"/>
    </xf>
    <xf numFmtId="2" fontId="9" fillId="0" borderId="0" xfId="1" applyNumberFormat="1" applyFont="1" applyAlignment="1">
      <alignment horizontal="right" vertical="center" wrapText="1" indent="1"/>
    </xf>
    <xf numFmtId="2" fontId="9" fillId="0" borderId="14" xfId="1" applyNumberFormat="1" applyFont="1" applyBorder="1" applyAlignment="1">
      <alignment horizontal="right" vertical="center" wrapText="1" indent="1"/>
    </xf>
    <xf numFmtId="2" fontId="10" fillId="0" borderId="0" xfId="0" quotePrefix="1" applyNumberFormat="1" applyFont="1" applyAlignment="1">
      <alignment horizontal="right" vertical="center" indent="1"/>
    </xf>
    <xf numFmtId="2" fontId="11" fillId="0" borderId="0" xfId="0" quotePrefix="1" applyNumberFormat="1" applyFont="1" applyAlignment="1">
      <alignment horizontal="right" vertical="center" indent="1"/>
    </xf>
    <xf numFmtId="2" fontId="6" fillId="0" borderId="13" xfId="1" applyNumberFormat="1" applyFont="1" applyBorder="1" applyAlignment="1">
      <alignment horizontal="right" vertical="center" wrapText="1" indent="1"/>
    </xf>
    <xf numFmtId="2" fontId="12" fillId="0" borderId="13" xfId="0" applyNumberFormat="1" applyFont="1" applyBorder="1" applyAlignment="1">
      <alignment horizontal="right" vertical="center" wrapText="1" indent="1"/>
    </xf>
    <xf numFmtId="2" fontId="13" fillId="0" borderId="13" xfId="0" applyNumberFormat="1" applyFont="1" applyBorder="1" applyAlignment="1">
      <alignment horizontal="right" vertical="center" wrapText="1" indent="1"/>
    </xf>
    <xf numFmtId="2" fontId="13" fillId="0" borderId="0" xfId="0" applyNumberFormat="1" applyFont="1" applyAlignment="1">
      <alignment horizontal="right" vertical="center" wrapText="1" indent="1"/>
    </xf>
    <xf numFmtId="2" fontId="13" fillId="0" borderId="14" xfId="0" applyNumberFormat="1" applyFont="1" applyBorder="1" applyAlignment="1">
      <alignment horizontal="right" vertical="center" wrapText="1" indent="1"/>
    </xf>
    <xf numFmtId="2" fontId="14" fillId="0" borderId="0" xfId="0" quotePrefix="1" applyNumberFormat="1" applyFont="1" applyAlignment="1">
      <alignment horizontal="right" vertical="center" indent="1"/>
    </xf>
    <xf numFmtId="2" fontId="12" fillId="0" borderId="0" xfId="0" applyNumberFormat="1" applyFont="1" applyAlignment="1">
      <alignment horizontal="right" vertical="center" wrapText="1" indent="1"/>
    </xf>
    <xf numFmtId="2" fontId="12" fillId="0" borderId="14" xfId="0" applyNumberFormat="1" applyFont="1" applyBorder="1" applyAlignment="1">
      <alignment horizontal="right" vertical="center" wrapText="1" indent="1"/>
    </xf>
    <xf numFmtId="2" fontId="13" fillId="0" borderId="15" xfId="0" applyNumberFormat="1" applyFont="1" applyBorder="1" applyAlignment="1">
      <alignment horizontal="right" vertical="center" wrapText="1" indent="1"/>
    </xf>
    <xf numFmtId="2" fontId="13" fillId="0" borderId="16" xfId="0" applyNumberFormat="1" applyFont="1" applyBorder="1" applyAlignment="1">
      <alignment horizontal="right" vertical="center" wrapText="1" indent="1"/>
    </xf>
    <xf numFmtId="2" fontId="13" fillId="0" borderId="17" xfId="0" applyNumberFormat="1" applyFont="1" applyBorder="1" applyAlignment="1">
      <alignment horizontal="right" vertical="center" wrapText="1" indent="1"/>
    </xf>
    <xf numFmtId="0" fontId="2" fillId="2" borderId="18" xfId="1" applyFont="1" applyFill="1" applyBorder="1" applyAlignment="1">
      <alignment horizontal="center" wrapText="1"/>
    </xf>
    <xf numFmtId="2" fontId="10" fillId="2" borderId="19" xfId="0" applyNumberFormat="1" applyFont="1" applyFill="1" applyBorder="1" applyAlignment="1">
      <alignment horizontal="right" vertical="center" wrapText="1" indent="1"/>
    </xf>
    <xf numFmtId="2" fontId="10" fillId="2" borderId="19" xfId="0" applyNumberFormat="1" applyFont="1" applyFill="1" applyBorder="1" applyAlignment="1">
      <alignment horizontal="right" vertical="center" indent="1"/>
    </xf>
    <xf numFmtId="2" fontId="10" fillId="2" borderId="20" xfId="0" applyNumberFormat="1" applyFont="1" applyFill="1" applyBorder="1" applyAlignment="1">
      <alignment horizontal="right" vertical="center" indent="1"/>
    </xf>
    <xf numFmtId="0" fontId="2" fillId="3" borderId="21" xfId="1" applyFont="1" applyFill="1" applyBorder="1" applyAlignment="1">
      <alignment horizontal="center" wrapText="1"/>
    </xf>
    <xf numFmtId="0" fontId="3" fillId="0" borderId="0" xfId="1" applyFont="1" applyAlignment="1">
      <alignment horizontal="center" wrapText="1"/>
    </xf>
    <xf numFmtId="2" fontId="6" fillId="0" borderId="10" xfId="1" applyNumberFormat="1" applyFont="1" applyBorder="1" applyAlignment="1">
      <alignment horizontal="right" vertical="center" wrapText="1" indent="1"/>
    </xf>
    <xf numFmtId="0" fontId="6" fillId="0" borderId="11" xfId="1" applyFont="1" applyBorder="1" applyAlignment="1">
      <alignment horizontal="right" vertical="center" wrapText="1" indent="1"/>
    </xf>
    <xf numFmtId="0" fontId="6" fillId="0" borderId="12" xfId="1" applyFont="1" applyBorder="1" applyAlignment="1">
      <alignment horizontal="right" vertical="center" wrapText="1" indent="1"/>
    </xf>
    <xf numFmtId="2" fontId="6" fillId="0" borderId="0" xfId="1" quotePrefix="1" applyNumberFormat="1" applyFont="1" applyAlignment="1">
      <alignment horizontal="right" vertical="center" wrapText="1" indent="1"/>
    </xf>
    <xf numFmtId="2" fontId="7" fillId="0" borderId="13" xfId="0" quotePrefix="1" applyNumberFormat="1" applyFont="1" applyBorder="1" applyAlignment="1">
      <alignment horizontal="right" vertical="center" indent="1"/>
    </xf>
    <xf numFmtId="0" fontId="6" fillId="0" borderId="0" xfId="1" applyFont="1" applyAlignment="1">
      <alignment horizontal="right" vertical="center" wrapText="1" indent="1"/>
    </xf>
    <xf numFmtId="0" fontId="6" fillId="0" borderId="14" xfId="1" applyFont="1" applyBorder="1" applyAlignment="1">
      <alignment horizontal="right" vertical="center" wrapText="1" indent="1"/>
    </xf>
    <xf numFmtId="2" fontId="10" fillId="0" borderId="13" xfId="0" quotePrefix="1" applyNumberFormat="1" applyFont="1" applyBorder="1" applyAlignment="1">
      <alignment horizontal="right" vertical="center" indent="1"/>
    </xf>
    <xf numFmtId="0" fontId="15" fillId="0" borderId="0" xfId="1" applyFont="1" applyAlignment="1">
      <alignment horizontal="right" vertical="center" wrapText="1" indent="1"/>
    </xf>
    <xf numFmtId="0" fontId="15" fillId="0" borderId="14" xfId="1" applyFont="1" applyBorder="1" applyAlignment="1">
      <alignment horizontal="right" vertical="center" wrapText="1" indent="1"/>
    </xf>
    <xf numFmtId="2" fontId="15" fillId="0" borderId="0" xfId="1" quotePrefix="1" applyNumberFormat="1" applyFont="1" applyAlignment="1">
      <alignment horizontal="right" vertical="center" wrapText="1" indent="1"/>
    </xf>
    <xf numFmtId="2" fontId="10" fillId="0" borderId="14" xfId="0" quotePrefix="1" applyNumberFormat="1" applyFont="1" applyBorder="1" applyAlignment="1">
      <alignment horizontal="right" vertical="center" indent="1"/>
    </xf>
    <xf numFmtId="2" fontId="16" fillId="0" borderId="0" xfId="1" quotePrefix="1" applyNumberFormat="1" applyFont="1" applyAlignment="1">
      <alignment horizontal="right" vertical="center" wrapText="1" indent="1"/>
    </xf>
    <xf numFmtId="2" fontId="12" fillId="0" borderId="16" xfId="0" applyNumberFormat="1" applyFont="1" applyBorder="1" applyAlignment="1">
      <alignment horizontal="right" vertical="center" wrapText="1" indent="1"/>
    </xf>
    <xf numFmtId="2" fontId="17" fillId="0" borderId="16" xfId="0" applyNumberFormat="1" applyFont="1" applyBorder="1" applyAlignment="1">
      <alignment horizontal="right" vertical="center" wrapText="1" indent="1"/>
    </xf>
    <xf numFmtId="2" fontId="17" fillId="0" borderId="17" xfId="0" applyNumberFormat="1" applyFont="1" applyBorder="1" applyAlignment="1">
      <alignment horizontal="right" vertical="center" wrapText="1" indent="1"/>
    </xf>
    <xf numFmtId="0" fontId="2" fillId="2" borderId="20" xfId="1" applyFont="1" applyFill="1" applyBorder="1" applyAlignment="1">
      <alignment horizontal="center" wrapText="1"/>
    </xf>
    <xf numFmtId="2" fontId="13" fillId="2" borderId="19" xfId="0" applyNumberFormat="1" applyFont="1" applyFill="1" applyBorder="1" applyAlignment="1">
      <alignment horizontal="right" vertical="center" wrapText="1" indent="1"/>
    </xf>
    <xf numFmtId="2" fontId="10" fillId="2" borderId="19" xfId="0" quotePrefix="1" applyNumberFormat="1" applyFont="1" applyFill="1" applyBorder="1" applyAlignment="1">
      <alignment horizontal="right" vertical="center" indent="1"/>
    </xf>
    <xf numFmtId="2" fontId="12" fillId="0" borderId="10" xfId="0" applyNumberFormat="1" applyFont="1" applyBorder="1" applyAlignment="1">
      <alignment horizontal="right" vertical="center" wrapText="1" indent="1"/>
    </xf>
    <xf numFmtId="0" fontId="18" fillId="0" borderId="0" xfId="1" applyFont="1" applyAlignment="1">
      <alignment horizontal="center" wrapText="1"/>
    </xf>
    <xf numFmtId="2" fontId="17" fillId="0" borderId="13" xfId="0" applyNumberFormat="1" applyFont="1" applyBorder="1" applyAlignment="1">
      <alignment horizontal="right" vertical="center" wrapText="1" indent="1"/>
    </xf>
    <xf numFmtId="2" fontId="15" fillId="0" borderId="0" xfId="1" applyNumberFormat="1" applyFont="1" applyAlignment="1">
      <alignment horizontal="right" vertical="center" wrapText="1" indent="1"/>
    </xf>
    <xf numFmtId="2" fontId="9" fillId="0" borderId="0" xfId="1" quotePrefix="1" applyNumberFormat="1" applyFont="1" applyAlignment="1">
      <alignment horizontal="right" vertical="center" wrapText="1" indent="1"/>
    </xf>
    <xf numFmtId="0" fontId="7" fillId="0" borderId="13" xfId="1" quotePrefix="1" applyFont="1" applyBorder="1" applyAlignment="1">
      <alignment horizontal="right" vertical="center" wrapText="1" indent="1"/>
    </xf>
    <xf numFmtId="2" fontId="7" fillId="0" borderId="13" xfId="0" applyNumberFormat="1" applyFont="1" applyBorder="1" applyAlignment="1">
      <alignment horizontal="right" vertical="center" wrapText="1" indent="1"/>
    </xf>
    <xf numFmtId="2" fontId="7" fillId="0" borderId="22" xfId="0" quotePrefix="1" applyNumberFormat="1" applyFont="1" applyBorder="1" applyAlignment="1">
      <alignment horizontal="right" vertical="center" indent="1"/>
    </xf>
    <xf numFmtId="0" fontId="15" fillId="0" borderId="13" xfId="1" applyFont="1" applyBorder="1" applyAlignment="1">
      <alignment horizontal="right" vertical="center" wrapText="1" indent="1"/>
    </xf>
    <xf numFmtId="2" fontId="13" fillId="2" borderId="23" xfId="0" applyNumberFormat="1" applyFont="1" applyFill="1" applyBorder="1" applyAlignment="1">
      <alignment horizontal="right" vertical="center" wrapText="1" indent="1"/>
    </xf>
    <xf numFmtId="2" fontId="10" fillId="2" borderId="18" xfId="0" quotePrefix="1" applyNumberFormat="1" applyFont="1" applyFill="1" applyBorder="1" applyAlignment="1">
      <alignment horizontal="right" vertical="center" indent="1"/>
    </xf>
    <xf numFmtId="2" fontId="12" fillId="0" borderId="11" xfId="0" applyNumberFormat="1" applyFont="1" applyBorder="1" applyAlignment="1">
      <alignment horizontal="right" vertical="center" wrapText="1" indent="1"/>
    </xf>
    <xf numFmtId="2" fontId="12" fillId="0" borderId="12" xfId="0" applyNumberFormat="1" applyFont="1" applyBorder="1" applyAlignment="1">
      <alignment horizontal="right" vertical="center" wrapText="1" indent="1"/>
    </xf>
    <xf numFmtId="0" fontId="2" fillId="0" borderId="0" xfId="1" applyFont="1" applyAlignment="1">
      <alignment horizontal="center" wrapText="1"/>
    </xf>
    <xf numFmtId="2" fontId="17" fillId="0" borderId="0" xfId="0" applyNumberFormat="1" applyFont="1" applyAlignment="1">
      <alignment horizontal="right" vertical="center" wrapText="1" indent="1"/>
    </xf>
    <xf numFmtId="2" fontId="17" fillId="0" borderId="14" xfId="0" applyNumberFormat="1" applyFont="1" applyBorder="1" applyAlignment="1">
      <alignment horizontal="right" vertical="center" wrapText="1" indent="1"/>
    </xf>
    <xf numFmtId="2" fontId="9" fillId="0" borderId="13" xfId="1" applyNumberFormat="1" applyFont="1" applyBorder="1" applyAlignment="1">
      <alignment horizontal="right" vertical="center" wrapText="1" indent="1"/>
    </xf>
    <xf numFmtId="2" fontId="7" fillId="0" borderId="13" xfId="0" applyNumberFormat="1" applyFont="1" applyBorder="1" applyAlignment="1">
      <alignment horizontal="right" vertical="center" indent="1"/>
    </xf>
    <xf numFmtId="2" fontId="7" fillId="0" borderId="0" xfId="0" applyNumberFormat="1" applyFont="1" applyAlignment="1">
      <alignment horizontal="right" vertical="center" indent="1"/>
    </xf>
    <xf numFmtId="2" fontId="7" fillId="0" borderId="14" xfId="0" applyNumberFormat="1" applyFont="1" applyBorder="1" applyAlignment="1">
      <alignment horizontal="right" vertical="center" indent="1"/>
    </xf>
    <xf numFmtId="2" fontId="19" fillId="0" borderId="0" xfId="0" applyNumberFormat="1" applyFont="1" applyAlignment="1">
      <alignment horizontal="right" vertical="center" wrapText="1" indent="1"/>
    </xf>
    <xf numFmtId="2" fontId="19" fillId="0" borderId="14" xfId="0" applyNumberFormat="1" applyFont="1" applyBorder="1" applyAlignment="1">
      <alignment horizontal="right" vertical="center" wrapText="1" indent="1"/>
    </xf>
    <xf numFmtId="2" fontId="13" fillId="0" borderId="15" xfId="0" quotePrefix="1" applyNumberFormat="1" applyFont="1" applyBorder="1" applyAlignment="1">
      <alignment horizontal="right" vertical="center" wrapText="1" indent="1"/>
    </xf>
    <xf numFmtId="0" fontId="2" fillId="2" borderId="24" xfId="1" applyFont="1" applyFill="1" applyBorder="1" applyAlignment="1">
      <alignment horizontal="center" wrapText="1"/>
    </xf>
    <xf numFmtId="2" fontId="13" fillId="2" borderId="25" xfId="0" applyNumberFormat="1" applyFont="1" applyFill="1" applyBorder="1" applyAlignment="1">
      <alignment horizontal="right" vertical="center" wrapText="1" indent="1"/>
    </xf>
    <xf numFmtId="2" fontId="10" fillId="2" borderId="25" xfId="0" applyNumberFormat="1" applyFont="1" applyFill="1" applyBorder="1" applyAlignment="1">
      <alignment horizontal="right" vertical="center" indent="1"/>
    </xf>
    <xf numFmtId="2" fontId="10" fillId="2" borderId="1" xfId="0" applyNumberFormat="1" applyFont="1" applyFill="1" applyBorder="1" applyAlignment="1">
      <alignment horizontal="right" vertical="center" indent="1"/>
    </xf>
    <xf numFmtId="2" fontId="2" fillId="4" borderId="26" xfId="1" applyNumberFormat="1" applyFont="1" applyFill="1" applyBorder="1" applyAlignment="1">
      <alignment horizontal="center" vertical="center" wrapText="1"/>
    </xf>
    <xf numFmtId="2" fontId="10" fillId="4" borderId="27" xfId="0" applyNumberFormat="1" applyFont="1" applyFill="1" applyBorder="1" applyAlignment="1">
      <alignment horizontal="right" vertical="center" wrapText="1" indent="1"/>
    </xf>
    <xf numFmtId="2" fontId="10" fillId="4" borderId="27" xfId="0" applyNumberFormat="1" applyFont="1" applyFill="1" applyBorder="1" applyAlignment="1">
      <alignment horizontal="right" vertical="center" indent="1"/>
    </xf>
    <xf numFmtId="2" fontId="10" fillId="4" borderId="28" xfId="0" applyNumberFormat="1" applyFont="1" applyFill="1" applyBorder="1" applyAlignment="1">
      <alignment horizontal="right" vertical="center" indent="1"/>
    </xf>
    <xf numFmtId="0" fontId="7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0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0" fillId="0" borderId="0" xfId="0" applyNumberFormat="1" applyFont="1" applyAlignment="1">
      <alignment horizontal="right" vertical="center" wrapText="1" indent="1"/>
    </xf>
    <xf numFmtId="0" fontId="21" fillId="0" borderId="0" xfId="0" applyFont="1" applyAlignment="1">
      <alignment vertical="center"/>
    </xf>
  </cellXfs>
  <cellStyles count="3">
    <cellStyle name="Normal" xfId="0" builtinId="0"/>
    <cellStyle name="Normal 2" xfId="1" xr:uid="{6D3BD648-E4C7-4C10-9192-4A20CADF6537}"/>
    <cellStyle name="Normal_Sheet1 2" xfId="2" xr:uid="{89633D26-CBFD-4CAE-A3F2-A4A7D28066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30357-CD19-4FCD-8A71-770166804567}">
  <dimension ref="A2:H82"/>
  <sheetViews>
    <sheetView showGridLines="0" tabSelected="1" workbookViewId="0">
      <selection activeCell="P63" sqref="P63"/>
    </sheetView>
  </sheetViews>
  <sheetFormatPr defaultRowHeight="14.4" x14ac:dyDescent="0.3"/>
  <cols>
    <col min="1" max="1" width="17.2187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x14ac:dyDescent="0.3">
      <c r="A4" s="2" t="s">
        <v>1</v>
      </c>
      <c r="B4" s="3">
        <v>2023</v>
      </c>
      <c r="C4" s="4"/>
      <c r="D4" s="4"/>
      <c r="E4" s="5">
        <v>2024</v>
      </c>
      <c r="F4" s="6"/>
      <c r="G4" s="4" t="s">
        <v>2</v>
      </c>
      <c r="H4" s="4"/>
    </row>
    <row r="5" spans="1:8" ht="24" customHeight="1" x14ac:dyDescent="0.3">
      <c r="A5" s="7"/>
      <c r="B5" s="8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8" t="s">
        <v>8</v>
      </c>
      <c r="H5" s="10" t="s">
        <v>9</v>
      </c>
    </row>
    <row r="6" spans="1:8" x14ac:dyDescent="0.3">
      <c r="A6" s="11" t="s">
        <v>10</v>
      </c>
      <c r="B6" s="11"/>
      <c r="C6" s="11"/>
      <c r="D6" s="11"/>
      <c r="E6" s="11"/>
      <c r="F6" s="11"/>
      <c r="G6" s="11"/>
      <c r="H6" s="11"/>
    </row>
    <row r="7" spans="1:8" ht="14.4" customHeight="1" x14ac:dyDescent="0.3">
      <c r="A7" s="12" t="s">
        <v>11</v>
      </c>
      <c r="B7" s="13">
        <v>424.35</v>
      </c>
      <c r="C7" s="14">
        <v>413.16</v>
      </c>
      <c r="D7" s="14" t="s">
        <v>12</v>
      </c>
      <c r="E7" s="14">
        <v>419.56</v>
      </c>
      <c r="F7" s="15">
        <v>403.5</v>
      </c>
      <c r="G7" s="16">
        <f>F7/E7*100-100</f>
        <v>-3.8278196205548625</v>
      </c>
      <c r="H7" s="16">
        <f>(F7/B7-1)*100</f>
        <v>-4.9133969600565592</v>
      </c>
    </row>
    <row r="8" spans="1:8" x14ac:dyDescent="0.3">
      <c r="A8" s="12" t="s">
        <v>13</v>
      </c>
      <c r="B8" s="17" t="s">
        <v>12</v>
      </c>
      <c r="C8" s="18" t="s">
        <v>12</v>
      </c>
      <c r="D8" s="18" t="s">
        <v>12</v>
      </c>
      <c r="E8" s="18" t="s">
        <v>12</v>
      </c>
      <c r="F8" s="19" t="s">
        <v>12</v>
      </c>
      <c r="G8" s="16" t="s">
        <v>14</v>
      </c>
      <c r="H8" s="16" t="s">
        <v>14</v>
      </c>
    </row>
    <row r="9" spans="1:8" x14ac:dyDescent="0.3">
      <c r="A9" s="20" t="s">
        <v>15</v>
      </c>
      <c r="B9" s="21">
        <v>421.01</v>
      </c>
      <c r="C9" s="22">
        <v>408.76</v>
      </c>
      <c r="D9" s="22">
        <v>409.05</v>
      </c>
      <c r="E9" s="22">
        <v>409.57</v>
      </c>
      <c r="F9" s="23">
        <v>399.56</v>
      </c>
      <c r="G9" s="24">
        <f>F9/E9*100-100</f>
        <v>-2.4440266621090387</v>
      </c>
      <c r="H9" s="25">
        <f>(F9/B9-1)*100</f>
        <v>-5.0948908576993412</v>
      </c>
    </row>
    <row r="10" spans="1:8" x14ac:dyDescent="0.3">
      <c r="A10" s="12" t="s">
        <v>16</v>
      </c>
      <c r="B10" s="26" t="s">
        <v>12</v>
      </c>
      <c r="C10" s="18" t="s">
        <v>12</v>
      </c>
      <c r="D10" s="18" t="s">
        <v>14</v>
      </c>
      <c r="E10" s="18" t="s">
        <v>14</v>
      </c>
      <c r="F10" s="19" t="s">
        <v>12</v>
      </c>
      <c r="G10" s="16" t="s">
        <v>14</v>
      </c>
      <c r="H10" s="16" t="s">
        <v>14</v>
      </c>
    </row>
    <row r="11" spans="1:8" x14ac:dyDescent="0.3">
      <c r="A11" s="12" t="s">
        <v>17</v>
      </c>
      <c r="B11" s="27">
        <v>422.28</v>
      </c>
      <c r="C11" s="18">
        <v>390.72</v>
      </c>
      <c r="D11" s="18">
        <v>386.49</v>
      </c>
      <c r="E11" s="18">
        <v>392.95</v>
      </c>
      <c r="F11" s="19">
        <v>404.21</v>
      </c>
      <c r="G11" s="16">
        <f>F11/E11*100-100</f>
        <v>2.8655045171141325</v>
      </c>
      <c r="H11" s="16">
        <f>(F11/B11-1)*100</f>
        <v>-4.2791512740361863</v>
      </c>
    </row>
    <row r="12" spans="1:8" x14ac:dyDescent="0.3">
      <c r="A12" s="12" t="s">
        <v>18</v>
      </c>
      <c r="B12" s="27">
        <v>415.54</v>
      </c>
      <c r="C12" s="18">
        <v>385.69</v>
      </c>
      <c r="D12" s="18">
        <v>395.57</v>
      </c>
      <c r="E12" s="18">
        <v>377.06</v>
      </c>
      <c r="F12" s="19">
        <v>393.11</v>
      </c>
      <c r="G12" s="16">
        <f>F12/E12*100-100</f>
        <v>4.2566169840343662</v>
      </c>
      <c r="H12" s="16">
        <f>(F12/B12-1)*100</f>
        <v>-5.3977956394089643</v>
      </c>
    </row>
    <row r="13" spans="1:8" x14ac:dyDescent="0.3">
      <c r="A13" s="20" t="s">
        <v>19</v>
      </c>
      <c r="B13" s="28">
        <v>418.86</v>
      </c>
      <c r="C13" s="29">
        <v>387.68</v>
      </c>
      <c r="D13" s="29">
        <v>389.79</v>
      </c>
      <c r="E13" s="29">
        <v>386.92</v>
      </c>
      <c r="F13" s="30">
        <v>397.75</v>
      </c>
      <c r="G13" s="24">
        <f>F13/E13*100-100</f>
        <v>2.7990282228884382</v>
      </c>
      <c r="H13" s="25">
        <f>(F13/B13-1)*100</f>
        <v>-5.0398701236690098</v>
      </c>
    </row>
    <row r="14" spans="1:8" x14ac:dyDescent="0.3">
      <c r="A14" s="12" t="s">
        <v>20</v>
      </c>
      <c r="B14" s="27">
        <v>352.99</v>
      </c>
      <c r="C14" s="18">
        <v>317.66000000000003</v>
      </c>
      <c r="D14" s="18" t="s">
        <v>12</v>
      </c>
      <c r="E14" s="18" t="s">
        <v>12</v>
      </c>
      <c r="F14" s="19">
        <v>334.4</v>
      </c>
      <c r="G14" s="31" t="s">
        <v>14</v>
      </c>
      <c r="H14" s="31">
        <f>(F14/B14-1)*100</f>
        <v>-5.2664381427235956</v>
      </c>
    </row>
    <row r="15" spans="1:8" x14ac:dyDescent="0.3">
      <c r="A15" s="12" t="s">
        <v>21</v>
      </c>
      <c r="B15" s="27">
        <v>380.68</v>
      </c>
      <c r="C15" s="32">
        <v>376.64</v>
      </c>
      <c r="D15" s="32">
        <v>381.55</v>
      </c>
      <c r="E15" s="32">
        <v>362.48</v>
      </c>
      <c r="F15" s="33">
        <v>373.52</v>
      </c>
      <c r="G15" s="16">
        <f t="shared" ref="G15:G21" si="0">F15/E15*100-100</f>
        <v>3.0456852791878077</v>
      </c>
      <c r="H15" s="16">
        <f>(F15/B15-1)*100</f>
        <v>-1.8808448040348869</v>
      </c>
    </row>
    <row r="16" spans="1:8" x14ac:dyDescent="0.3">
      <c r="A16" s="12" t="s">
        <v>22</v>
      </c>
      <c r="B16" s="27">
        <v>403.8</v>
      </c>
      <c r="C16" s="32">
        <v>369.42</v>
      </c>
      <c r="D16" s="18" t="s">
        <v>12</v>
      </c>
      <c r="E16" s="18">
        <v>365.69</v>
      </c>
      <c r="F16" s="19">
        <v>380.32</v>
      </c>
      <c r="G16" s="16">
        <f t="shared" si="0"/>
        <v>4.0006562935819971</v>
      </c>
      <c r="H16" s="16">
        <f t="shared" ref="H16:H20" si="1">(F16/B16-1)*100</f>
        <v>-5.8147597820703334</v>
      </c>
    </row>
    <row r="17" spans="1:8" x14ac:dyDescent="0.3">
      <c r="A17" s="20" t="s">
        <v>23</v>
      </c>
      <c r="B17" s="28">
        <v>386.65</v>
      </c>
      <c r="C17" s="29">
        <v>372.68</v>
      </c>
      <c r="D17" s="29">
        <v>373.81</v>
      </c>
      <c r="E17" s="29">
        <v>362.62</v>
      </c>
      <c r="F17" s="30">
        <v>374.68</v>
      </c>
      <c r="G17" s="24">
        <f t="shared" si="0"/>
        <v>3.3257955986983632</v>
      </c>
      <c r="H17" s="25">
        <f t="shared" si="1"/>
        <v>-3.0958230958230915</v>
      </c>
    </row>
    <row r="18" spans="1:8" x14ac:dyDescent="0.3">
      <c r="A18" s="12" t="s">
        <v>24</v>
      </c>
      <c r="B18" s="27">
        <v>281.60000000000002</v>
      </c>
      <c r="C18" s="18">
        <v>259.08999999999997</v>
      </c>
      <c r="D18" s="18" t="s">
        <v>12</v>
      </c>
      <c r="E18" s="18" t="s">
        <v>12</v>
      </c>
      <c r="F18" s="19">
        <v>300.22000000000003</v>
      </c>
      <c r="G18" s="31" t="s">
        <v>14</v>
      </c>
      <c r="H18" s="31">
        <f t="shared" si="1"/>
        <v>6.6122159090909127</v>
      </c>
    </row>
    <row r="19" spans="1:8" x14ac:dyDescent="0.3">
      <c r="A19" s="12" t="s">
        <v>25</v>
      </c>
      <c r="B19" s="27">
        <v>337.8</v>
      </c>
      <c r="C19" s="32">
        <v>283.5</v>
      </c>
      <c r="D19" s="32">
        <v>294.11</v>
      </c>
      <c r="E19" s="32">
        <v>308.45999999999998</v>
      </c>
      <c r="F19" s="33">
        <v>317.19</v>
      </c>
      <c r="G19" s="16">
        <f t="shared" si="0"/>
        <v>2.8301886792452962</v>
      </c>
      <c r="H19" s="16">
        <f t="shared" si="1"/>
        <v>-6.1012433392540029</v>
      </c>
    </row>
    <row r="20" spans="1:8" x14ac:dyDescent="0.3">
      <c r="A20" s="20" t="s">
        <v>26</v>
      </c>
      <c r="B20" s="34">
        <v>339.27</v>
      </c>
      <c r="C20" s="35">
        <v>290.58999999999997</v>
      </c>
      <c r="D20" s="35">
        <v>304.01</v>
      </c>
      <c r="E20" s="35">
        <v>302.77999999999997</v>
      </c>
      <c r="F20" s="36">
        <v>330.22</v>
      </c>
      <c r="G20" s="24">
        <f t="shared" si="0"/>
        <v>9.0626857784530159</v>
      </c>
      <c r="H20" s="25">
        <f t="shared" si="1"/>
        <v>-2.6674919680490294</v>
      </c>
    </row>
    <row r="21" spans="1:8" x14ac:dyDescent="0.3">
      <c r="A21" s="37" t="s">
        <v>27</v>
      </c>
      <c r="B21" s="38">
        <v>396.23</v>
      </c>
      <c r="C21" s="38">
        <v>378.46</v>
      </c>
      <c r="D21" s="38">
        <v>377.43</v>
      </c>
      <c r="E21" s="38">
        <v>369.29</v>
      </c>
      <c r="F21" s="38">
        <v>378.38</v>
      </c>
      <c r="G21" s="39">
        <f t="shared" si="0"/>
        <v>2.4614801375612672</v>
      </c>
      <c r="H21" s="40">
        <f>F21/B21*100-100</f>
        <v>-4.5049592408449683</v>
      </c>
    </row>
    <row r="22" spans="1:8" x14ac:dyDescent="0.3">
      <c r="A22" s="41" t="s">
        <v>28</v>
      </c>
      <c r="B22" s="41"/>
      <c r="C22" s="41"/>
      <c r="D22" s="41"/>
      <c r="E22" s="41"/>
      <c r="F22" s="41"/>
      <c r="G22" s="41"/>
      <c r="H22" s="41"/>
    </row>
    <row r="23" spans="1:8" x14ac:dyDescent="0.3">
      <c r="A23" s="42" t="s">
        <v>11</v>
      </c>
      <c r="B23" s="43">
        <v>419.35</v>
      </c>
      <c r="C23" s="14">
        <v>381.94</v>
      </c>
      <c r="D23" s="44" t="s">
        <v>12</v>
      </c>
      <c r="E23" s="44" t="s">
        <v>12</v>
      </c>
      <c r="F23" s="45">
        <v>390.68</v>
      </c>
      <c r="G23" s="16" t="s">
        <v>14</v>
      </c>
      <c r="H23" s="46">
        <f>F23/B23*100-100</f>
        <v>-6.8367711935137834</v>
      </c>
    </row>
    <row r="24" spans="1:8" x14ac:dyDescent="0.3">
      <c r="A24" s="42" t="s">
        <v>13</v>
      </c>
      <c r="B24" s="47" t="s">
        <v>12</v>
      </c>
      <c r="C24" s="18">
        <v>408.6</v>
      </c>
      <c r="D24" s="48" t="s">
        <v>12</v>
      </c>
      <c r="E24" s="48" t="s">
        <v>12</v>
      </c>
      <c r="F24" s="49" t="s">
        <v>12</v>
      </c>
      <c r="G24" s="16" t="s">
        <v>14</v>
      </c>
      <c r="H24" s="46" t="s">
        <v>14</v>
      </c>
    </row>
    <row r="25" spans="1:8" x14ac:dyDescent="0.3">
      <c r="A25" s="20" t="s">
        <v>15</v>
      </c>
      <c r="B25" s="50">
        <v>407.55</v>
      </c>
      <c r="C25" s="51">
        <v>391.91</v>
      </c>
      <c r="D25" s="51">
        <v>379.74</v>
      </c>
      <c r="E25" s="48" t="s">
        <v>12</v>
      </c>
      <c r="F25" s="52">
        <v>386.41</v>
      </c>
      <c r="G25" s="25" t="s">
        <v>14</v>
      </c>
      <c r="H25" s="53">
        <f t="shared" ref="H25" si="2">F25/B25*100-100</f>
        <v>-5.1870936081462276</v>
      </c>
    </row>
    <row r="26" spans="1:8" x14ac:dyDescent="0.3">
      <c r="A26" s="12" t="s">
        <v>16</v>
      </c>
      <c r="B26" s="47" t="s">
        <v>12</v>
      </c>
      <c r="C26" s="48" t="s">
        <v>12</v>
      </c>
      <c r="D26" s="48" t="s">
        <v>12</v>
      </c>
      <c r="E26" s="48" t="s">
        <v>12</v>
      </c>
      <c r="F26" s="49" t="s">
        <v>12</v>
      </c>
      <c r="G26" s="16" t="s">
        <v>14</v>
      </c>
      <c r="H26" s="46" t="s">
        <v>14</v>
      </c>
    </row>
    <row r="27" spans="1:8" x14ac:dyDescent="0.3">
      <c r="A27" s="12" t="s">
        <v>17</v>
      </c>
      <c r="B27" s="47">
        <v>417.47</v>
      </c>
      <c r="C27" s="16">
        <v>364.68</v>
      </c>
      <c r="D27" s="48" t="s">
        <v>12</v>
      </c>
      <c r="E27" s="48">
        <v>368.75</v>
      </c>
      <c r="F27" s="49">
        <v>385.45</v>
      </c>
      <c r="G27" s="16">
        <f>F27/E27*100-100</f>
        <v>4.5288135593220176</v>
      </c>
      <c r="H27" s="46">
        <f>F27/B27*100-100</f>
        <v>-7.6700122164466933</v>
      </c>
    </row>
    <row r="28" spans="1:8" x14ac:dyDescent="0.3">
      <c r="A28" s="12" t="s">
        <v>18</v>
      </c>
      <c r="B28" s="47">
        <v>395.36</v>
      </c>
      <c r="C28" s="48" t="s">
        <v>12</v>
      </c>
      <c r="D28" s="48" t="s">
        <v>12</v>
      </c>
      <c r="E28" s="48">
        <v>379.98</v>
      </c>
      <c r="F28" s="49" t="s">
        <v>12</v>
      </c>
      <c r="G28" s="16" t="s">
        <v>14</v>
      </c>
      <c r="H28" s="46" t="s">
        <v>14</v>
      </c>
    </row>
    <row r="29" spans="1:8" x14ac:dyDescent="0.3">
      <c r="A29" s="20" t="s">
        <v>19</v>
      </c>
      <c r="B29" s="50">
        <v>409.97</v>
      </c>
      <c r="C29" s="24">
        <v>361.51</v>
      </c>
      <c r="D29" s="24">
        <v>388.19</v>
      </c>
      <c r="E29" s="24">
        <v>369.29</v>
      </c>
      <c r="F29" s="54">
        <v>378.05</v>
      </c>
      <c r="G29" s="24">
        <f>F29/E29*100-100</f>
        <v>2.3721194725012822</v>
      </c>
      <c r="H29" s="53">
        <f t="shared" ref="H29:H37" si="3">F29/B29*100-100</f>
        <v>-7.7859355562602133</v>
      </c>
    </row>
    <row r="30" spans="1:8" x14ac:dyDescent="0.3">
      <c r="A30" s="12" t="s">
        <v>20</v>
      </c>
      <c r="B30" s="47" t="s">
        <v>12</v>
      </c>
      <c r="C30" s="16">
        <v>334.84</v>
      </c>
      <c r="D30" s="48" t="s">
        <v>12</v>
      </c>
      <c r="E30" s="48" t="s">
        <v>12</v>
      </c>
      <c r="F30" s="49">
        <v>360.24</v>
      </c>
      <c r="G30" s="31" t="s">
        <v>14</v>
      </c>
      <c r="H30" s="46" t="s">
        <v>14</v>
      </c>
    </row>
    <row r="31" spans="1:8" x14ac:dyDescent="0.3">
      <c r="A31" s="12" t="s">
        <v>21</v>
      </c>
      <c r="B31" s="27">
        <v>375.38</v>
      </c>
      <c r="C31" s="32">
        <v>377.4</v>
      </c>
      <c r="D31" s="32">
        <v>367.12</v>
      </c>
      <c r="E31" s="32">
        <v>362.59</v>
      </c>
      <c r="F31" s="33">
        <v>378.59</v>
      </c>
      <c r="G31" s="16">
        <f>F31/E31*100-100</f>
        <v>4.4126975371631829</v>
      </c>
      <c r="H31" s="46">
        <f t="shared" si="3"/>
        <v>0.85513346475572405</v>
      </c>
    </row>
    <row r="32" spans="1:8" x14ac:dyDescent="0.3">
      <c r="A32" s="12" t="s">
        <v>22</v>
      </c>
      <c r="B32" s="47">
        <v>406.44</v>
      </c>
      <c r="C32" s="16">
        <v>340.85</v>
      </c>
      <c r="D32" s="48" t="s">
        <v>12</v>
      </c>
      <c r="E32" s="48" t="s">
        <v>12</v>
      </c>
      <c r="F32" s="49" t="s">
        <v>12</v>
      </c>
      <c r="G32" s="16" t="s">
        <v>14</v>
      </c>
      <c r="H32" s="46" t="s">
        <v>14</v>
      </c>
    </row>
    <row r="33" spans="1:8" x14ac:dyDescent="0.3">
      <c r="A33" s="20" t="s">
        <v>23</v>
      </c>
      <c r="B33" s="28">
        <v>382.47</v>
      </c>
      <c r="C33" s="29">
        <v>369.76</v>
      </c>
      <c r="D33" s="29">
        <v>361.67</v>
      </c>
      <c r="E33" s="29">
        <v>363.82</v>
      </c>
      <c r="F33" s="30">
        <v>377.32</v>
      </c>
      <c r="G33" s="24">
        <f>F33/E33*100-100</f>
        <v>3.7106261338024211</v>
      </c>
      <c r="H33" s="53">
        <f t="shared" si="3"/>
        <v>-1.3465108374513051</v>
      </c>
    </row>
    <row r="34" spans="1:8" x14ac:dyDescent="0.3">
      <c r="A34" s="12" t="s">
        <v>24</v>
      </c>
      <c r="B34" s="47" t="s">
        <v>12</v>
      </c>
      <c r="C34" s="32" t="s">
        <v>12</v>
      </c>
      <c r="D34" s="32" t="s">
        <v>14</v>
      </c>
      <c r="E34" s="32" t="s">
        <v>12</v>
      </c>
      <c r="F34" s="33">
        <v>345.99</v>
      </c>
      <c r="G34" s="31" t="s">
        <v>14</v>
      </c>
      <c r="H34" s="53" t="s">
        <v>14</v>
      </c>
    </row>
    <row r="35" spans="1:8" x14ac:dyDescent="0.3">
      <c r="A35" s="12" t="s">
        <v>25</v>
      </c>
      <c r="B35" s="27">
        <v>390.59</v>
      </c>
      <c r="C35" s="32">
        <v>311.89999999999998</v>
      </c>
      <c r="D35" s="32" t="s">
        <v>12</v>
      </c>
      <c r="E35" s="32" t="s">
        <v>12</v>
      </c>
      <c r="F35" s="33">
        <v>363.33</v>
      </c>
      <c r="G35" s="16" t="s">
        <v>14</v>
      </c>
      <c r="H35" s="55">
        <f t="shared" si="3"/>
        <v>-6.979185335006008</v>
      </c>
    </row>
    <row r="36" spans="1:8" x14ac:dyDescent="0.3">
      <c r="A36" s="20" t="s">
        <v>26</v>
      </c>
      <c r="B36" s="34">
        <v>378.38</v>
      </c>
      <c r="C36" s="35">
        <v>304.47000000000003</v>
      </c>
      <c r="D36" s="56" t="s">
        <v>12</v>
      </c>
      <c r="E36" s="57">
        <v>303.13</v>
      </c>
      <c r="F36" s="58">
        <v>354.86</v>
      </c>
      <c r="G36" s="24">
        <f>F36/E36*100-100</f>
        <v>17.065285521063572</v>
      </c>
      <c r="H36" s="53">
        <f t="shared" si="3"/>
        <v>-6.2159733601141625</v>
      </c>
    </row>
    <row r="37" spans="1:8" ht="14.4" customHeight="1" x14ac:dyDescent="0.3">
      <c r="A37" s="59" t="s">
        <v>27</v>
      </c>
      <c r="B37" s="60">
        <v>389.86</v>
      </c>
      <c r="C37" s="60">
        <v>366.58</v>
      </c>
      <c r="D37" s="60">
        <v>368.43</v>
      </c>
      <c r="E37" s="60">
        <v>362.91</v>
      </c>
      <c r="F37" s="60">
        <v>378.14</v>
      </c>
      <c r="G37" s="61">
        <f>F37/E37*100-100</f>
        <v>4.1966327739659732</v>
      </c>
      <c r="H37" s="40">
        <f t="shared" si="3"/>
        <v>-3.0062073564869536</v>
      </c>
    </row>
    <row r="38" spans="1:8" x14ac:dyDescent="0.3">
      <c r="A38" s="41" t="s">
        <v>29</v>
      </c>
      <c r="B38" s="41"/>
      <c r="C38" s="41"/>
      <c r="D38" s="41"/>
      <c r="E38" s="41"/>
      <c r="F38" s="41"/>
      <c r="G38" s="41"/>
      <c r="H38" s="41"/>
    </row>
    <row r="39" spans="1:8" x14ac:dyDescent="0.3">
      <c r="A39" s="42" t="s">
        <v>13</v>
      </c>
      <c r="B39" s="62" t="s">
        <v>12</v>
      </c>
      <c r="C39" s="14">
        <v>394.5</v>
      </c>
      <c r="D39" s="14" t="s">
        <v>12</v>
      </c>
      <c r="E39" s="14" t="s">
        <v>12</v>
      </c>
      <c r="F39" s="15" t="s">
        <v>12</v>
      </c>
      <c r="G39" s="55" t="s">
        <v>14</v>
      </c>
      <c r="H39" s="14" t="s">
        <v>14</v>
      </c>
    </row>
    <row r="40" spans="1:8" x14ac:dyDescent="0.3">
      <c r="A40" s="42" t="s">
        <v>30</v>
      </c>
      <c r="B40" s="47" t="s">
        <v>12</v>
      </c>
      <c r="C40" s="18" t="s">
        <v>12</v>
      </c>
      <c r="D40" s="18" t="s">
        <v>12</v>
      </c>
      <c r="E40" s="18" t="s">
        <v>12</v>
      </c>
      <c r="F40" s="19" t="s">
        <v>12</v>
      </c>
      <c r="G40" s="46" t="s">
        <v>14</v>
      </c>
      <c r="H40" s="46" t="s">
        <v>14</v>
      </c>
    </row>
    <row r="41" spans="1:8" x14ac:dyDescent="0.3">
      <c r="A41" s="63" t="s">
        <v>15</v>
      </c>
      <c r="B41" s="64">
        <v>381.18</v>
      </c>
      <c r="C41" s="65">
        <v>379.84</v>
      </c>
      <c r="D41" s="18" t="s">
        <v>12</v>
      </c>
      <c r="E41" s="18" t="s">
        <v>12</v>
      </c>
      <c r="F41" s="19" t="s">
        <v>12</v>
      </c>
      <c r="G41" s="66" t="s">
        <v>14</v>
      </c>
      <c r="H41" s="25" t="s">
        <v>14</v>
      </c>
    </row>
    <row r="42" spans="1:8" x14ac:dyDescent="0.3">
      <c r="A42" s="42" t="s">
        <v>17</v>
      </c>
      <c r="B42" s="67">
        <v>383.26</v>
      </c>
      <c r="C42" s="18" t="s">
        <v>12</v>
      </c>
      <c r="D42" s="18" t="s">
        <v>12</v>
      </c>
      <c r="E42" s="18" t="s">
        <v>12</v>
      </c>
      <c r="F42" s="19">
        <v>274.16000000000003</v>
      </c>
      <c r="G42" s="55" t="s">
        <v>14</v>
      </c>
      <c r="H42" s="55">
        <f>F42/B42*100-100</f>
        <v>-28.466315295099918</v>
      </c>
    </row>
    <row r="43" spans="1:8" x14ac:dyDescent="0.3">
      <c r="A43" s="12" t="s">
        <v>18</v>
      </c>
      <c r="B43" s="68">
        <v>373.39</v>
      </c>
      <c r="C43" s="32">
        <v>345.22</v>
      </c>
      <c r="D43" s="32">
        <v>346.52</v>
      </c>
      <c r="E43" s="32">
        <v>355.16</v>
      </c>
      <c r="F43" s="33">
        <v>323.76</v>
      </c>
      <c r="G43" s="46">
        <f>F43/E43*100-100</f>
        <v>-8.8410857078499987</v>
      </c>
      <c r="H43" s="55">
        <f>F43/B43*100-100</f>
        <v>-13.291732504887648</v>
      </c>
    </row>
    <row r="44" spans="1:8" x14ac:dyDescent="0.3">
      <c r="A44" s="12" t="s">
        <v>31</v>
      </c>
      <c r="B44" s="68">
        <v>371.09</v>
      </c>
      <c r="C44" s="18">
        <v>319.61</v>
      </c>
      <c r="D44" s="18" t="s">
        <v>12</v>
      </c>
      <c r="E44" s="18">
        <v>323.27999999999997</v>
      </c>
      <c r="F44" s="19">
        <v>338.36</v>
      </c>
      <c r="G44" s="46">
        <f>F44/E44*100-100</f>
        <v>4.664686958673613</v>
      </c>
      <c r="H44" s="55">
        <f>F44/B44*100-100</f>
        <v>-8.8199628122557812</v>
      </c>
    </row>
    <row r="45" spans="1:8" x14ac:dyDescent="0.3">
      <c r="A45" s="12" t="s">
        <v>32</v>
      </c>
      <c r="B45" s="69" t="s">
        <v>12</v>
      </c>
      <c r="C45" s="18" t="s">
        <v>12</v>
      </c>
      <c r="D45" s="18" t="s">
        <v>12</v>
      </c>
      <c r="E45" s="18" t="s">
        <v>12</v>
      </c>
      <c r="F45" s="19" t="s">
        <v>12</v>
      </c>
      <c r="G45" s="46" t="s">
        <v>14</v>
      </c>
      <c r="H45" s="55" t="s">
        <v>14</v>
      </c>
    </row>
    <row r="46" spans="1:8" x14ac:dyDescent="0.3">
      <c r="A46" s="20" t="s">
        <v>19</v>
      </c>
      <c r="B46" s="70">
        <v>373.76</v>
      </c>
      <c r="C46" s="29">
        <v>337.76</v>
      </c>
      <c r="D46" s="29">
        <v>351.01</v>
      </c>
      <c r="E46" s="29">
        <v>346.37</v>
      </c>
      <c r="F46" s="30">
        <v>325.48</v>
      </c>
      <c r="G46" s="66">
        <f>F46/E46*100-100</f>
        <v>-6.0311227877703004</v>
      </c>
      <c r="H46" s="53">
        <f t="shared" ref="H46:H57" si="4">F46/B46*100-100</f>
        <v>-12.917380136986296</v>
      </c>
    </row>
    <row r="47" spans="1:8" x14ac:dyDescent="0.3">
      <c r="A47" s="12" t="s">
        <v>20</v>
      </c>
      <c r="B47" s="69" t="s">
        <v>12</v>
      </c>
      <c r="C47" s="18">
        <v>310.02999999999997</v>
      </c>
      <c r="D47" s="18" t="s">
        <v>12</v>
      </c>
      <c r="E47" s="18" t="s">
        <v>12</v>
      </c>
      <c r="F47" s="19" t="s">
        <v>12</v>
      </c>
      <c r="G47" s="46" t="s">
        <v>14</v>
      </c>
      <c r="H47" s="55" t="s">
        <v>14</v>
      </c>
    </row>
    <row r="48" spans="1:8" x14ac:dyDescent="0.3">
      <c r="A48" s="12" t="s">
        <v>21</v>
      </c>
      <c r="B48" s="68">
        <v>376.43</v>
      </c>
      <c r="C48" s="32">
        <v>334.46</v>
      </c>
      <c r="D48" s="32">
        <v>336.05</v>
      </c>
      <c r="E48" s="32">
        <v>320.77999999999997</v>
      </c>
      <c r="F48" s="33">
        <v>347.64</v>
      </c>
      <c r="G48" s="46">
        <f>F48/E48*100-100</f>
        <v>8.3733399837895064</v>
      </c>
      <c r="H48" s="55">
        <f t="shared" si="4"/>
        <v>-7.6481683181468156</v>
      </c>
    </row>
    <row r="49" spans="1:8" x14ac:dyDescent="0.3">
      <c r="A49" s="12" t="s">
        <v>22</v>
      </c>
      <c r="B49" s="68">
        <v>383.48</v>
      </c>
      <c r="C49" s="32">
        <v>333.13</v>
      </c>
      <c r="D49" s="32">
        <v>364.59</v>
      </c>
      <c r="E49" s="32">
        <v>335.99</v>
      </c>
      <c r="F49" s="33">
        <v>331.66</v>
      </c>
      <c r="G49" s="46">
        <f>F49/E49*100-100</f>
        <v>-1.2887288312152094</v>
      </c>
      <c r="H49" s="55">
        <f t="shared" si="4"/>
        <v>-13.513090643579844</v>
      </c>
    </row>
    <row r="50" spans="1:8" x14ac:dyDescent="0.3">
      <c r="A50" s="12" t="s">
        <v>33</v>
      </c>
      <c r="B50" s="68">
        <v>377.21</v>
      </c>
      <c r="C50" s="32">
        <v>329.63</v>
      </c>
      <c r="D50" s="32">
        <v>342.55</v>
      </c>
      <c r="E50" s="32">
        <v>331.13</v>
      </c>
      <c r="F50" s="33">
        <v>335.9</v>
      </c>
      <c r="G50" s="46">
        <f>F50/E50*100-100</f>
        <v>1.4405218494246981</v>
      </c>
      <c r="H50" s="55">
        <f t="shared" si="4"/>
        <v>-10.951459399273617</v>
      </c>
    </row>
    <row r="51" spans="1:8" x14ac:dyDescent="0.3">
      <c r="A51" s="12" t="s">
        <v>34</v>
      </c>
      <c r="B51" s="69" t="s">
        <v>12</v>
      </c>
      <c r="C51" s="18" t="s">
        <v>12</v>
      </c>
      <c r="D51" s="18" t="s">
        <v>14</v>
      </c>
      <c r="E51" s="18" t="s">
        <v>12</v>
      </c>
      <c r="F51" s="19" t="s">
        <v>12</v>
      </c>
      <c r="G51" s="46" t="s">
        <v>14</v>
      </c>
      <c r="H51" s="55" t="s">
        <v>14</v>
      </c>
    </row>
    <row r="52" spans="1:8" x14ac:dyDescent="0.3">
      <c r="A52" s="20" t="s">
        <v>23</v>
      </c>
      <c r="B52" s="28">
        <v>380.93</v>
      </c>
      <c r="C52" s="29">
        <v>332.87</v>
      </c>
      <c r="D52" s="29">
        <v>353.32</v>
      </c>
      <c r="E52" s="29">
        <v>329.08</v>
      </c>
      <c r="F52" s="30">
        <v>337.5</v>
      </c>
      <c r="G52" s="66">
        <f t="shared" ref="G52:G57" si="5">F52/E52*100-100</f>
        <v>2.5586483529840791</v>
      </c>
      <c r="H52" s="53">
        <f t="shared" si="4"/>
        <v>-11.401044811382661</v>
      </c>
    </row>
    <row r="53" spans="1:8" ht="14.4" customHeight="1" x14ac:dyDescent="0.3">
      <c r="A53" s="12" t="s">
        <v>24</v>
      </c>
      <c r="B53" s="27">
        <v>298.3</v>
      </c>
      <c r="C53" s="32">
        <v>242.09</v>
      </c>
      <c r="D53" s="32">
        <v>225.32</v>
      </c>
      <c r="E53" s="32">
        <v>258.42</v>
      </c>
      <c r="F53" s="33">
        <v>241.14</v>
      </c>
      <c r="G53" s="46">
        <f t="shared" si="5"/>
        <v>-6.6867889482238354</v>
      </c>
      <c r="H53" s="55">
        <f t="shared" si="4"/>
        <v>-19.161917532685223</v>
      </c>
    </row>
    <row r="54" spans="1:8" x14ac:dyDescent="0.3">
      <c r="A54" s="12" t="s">
        <v>25</v>
      </c>
      <c r="B54" s="27">
        <v>331.66</v>
      </c>
      <c r="C54" s="32">
        <v>275.37</v>
      </c>
      <c r="D54" s="32">
        <v>268.31</v>
      </c>
      <c r="E54" s="32">
        <v>280.26</v>
      </c>
      <c r="F54" s="33">
        <v>281.74</v>
      </c>
      <c r="G54" s="46">
        <f t="shared" si="5"/>
        <v>0.52808106758010354</v>
      </c>
      <c r="H54" s="55">
        <f t="shared" si="4"/>
        <v>-15.051558825303019</v>
      </c>
    </row>
    <row r="55" spans="1:8" x14ac:dyDescent="0.3">
      <c r="A55" s="12" t="s">
        <v>35</v>
      </c>
      <c r="B55" s="27">
        <v>347.67</v>
      </c>
      <c r="C55" s="32">
        <v>265.63</v>
      </c>
      <c r="D55" s="32">
        <v>261.13</v>
      </c>
      <c r="E55" s="32">
        <v>279.3</v>
      </c>
      <c r="F55" s="33">
        <v>283.20999999999998</v>
      </c>
      <c r="G55" s="46">
        <f t="shared" si="5"/>
        <v>1.399928392409592</v>
      </c>
      <c r="H55" s="55">
        <f t="shared" si="4"/>
        <v>-18.540570080823784</v>
      </c>
    </row>
    <row r="56" spans="1:8" x14ac:dyDescent="0.3">
      <c r="A56" s="20" t="s">
        <v>26</v>
      </c>
      <c r="B56" s="34">
        <v>329.15</v>
      </c>
      <c r="C56" s="29">
        <v>265.23</v>
      </c>
      <c r="D56" s="29">
        <v>256.77</v>
      </c>
      <c r="E56" s="29">
        <v>274.41000000000003</v>
      </c>
      <c r="F56" s="30">
        <v>272.63</v>
      </c>
      <c r="G56" s="66">
        <f t="shared" si="5"/>
        <v>-0.64866440727379882</v>
      </c>
      <c r="H56" s="53">
        <f t="shared" si="4"/>
        <v>-17.171502354549588</v>
      </c>
    </row>
    <row r="57" spans="1:8" x14ac:dyDescent="0.3">
      <c r="A57" s="37" t="s">
        <v>27</v>
      </c>
      <c r="B57" s="60">
        <v>354.1</v>
      </c>
      <c r="C57" s="71">
        <v>307.33999999999997</v>
      </c>
      <c r="D57" s="71">
        <v>319.52</v>
      </c>
      <c r="E57" s="71">
        <v>309</v>
      </c>
      <c r="F57" s="71">
        <v>309.2</v>
      </c>
      <c r="G57" s="72">
        <f t="shared" si="5"/>
        <v>6.4724919093833932E-2</v>
      </c>
      <c r="H57" s="40">
        <f t="shared" si="4"/>
        <v>-12.680033888731998</v>
      </c>
    </row>
    <row r="58" spans="1:8" x14ac:dyDescent="0.3">
      <c r="A58" s="41" t="s">
        <v>36</v>
      </c>
      <c r="B58" s="41"/>
      <c r="C58" s="41"/>
      <c r="D58" s="41"/>
      <c r="E58" s="41"/>
      <c r="F58" s="41"/>
      <c r="G58" s="41"/>
      <c r="H58" s="41"/>
    </row>
    <row r="59" spans="1:8" x14ac:dyDescent="0.3">
      <c r="A59" s="42" t="s">
        <v>13</v>
      </c>
      <c r="B59" s="62" t="s">
        <v>12</v>
      </c>
      <c r="C59" s="73">
        <v>430.15</v>
      </c>
      <c r="D59" s="73" t="s">
        <v>12</v>
      </c>
      <c r="E59" s="73" t="s">
        <v>12</v>
      </c>
      <c r="F59" s="74">
        <v>426.7</v>
      </c>
      <c r="G59" s="46" t="s">
        <v>14</v>
      </c>
      <c r="H59" s="55" t="s">
        <v>14</v>
      </c>
    </row>
    <row r="60" spans="1:8" x14ac:dyDescent="0.3">
      <c r="A60" s="75" t="s">
        <v>15</v>
      </c>
      <c r="B60" s="28">
        <v>400.17</v>
      </c>
      <c r="C60" s="76">
        <v>413.85</v>
      </c>
      <c r="D60" s="32" t="s">
        <v>12</v>
      </c>
      <c r="E60" s="32" t="s">
        <v>12</v>
      </c>
      <c r="F60" s="77">
        <v>421.88</v>
      </c>
      <c r="G60" s="53" t="s">
        <v>14</v>
      </c>
      <c r="H60" s="66">
        <f>F60/B60*100-100</f>
        <v>5.425194292425715</v>
      </c>
    </row>
    <row r="61" spans="1:8" x14ac:dyDescent="0.3">
      <c r="A61" s="12" t="s">
        <v>17</v>
      </c>
      <c r="B61" s="27" t="s">
        <v>12</v>
      </c>
      <c r="C61" s="32">
        <v>398.52</v>
      </c>
      <c r="D61" s="32" t="s">
        <v>12</v>
      </c>
      <c r="E61" s="32">
        <v>338.24</v>
      </c>
      <c r="F61" s="33" t="s">
        <v>12</v>
      </c>
      <c r="G61" s="46" t="s">
        <v>14</v>
      </c>
      <c r="H61" s="55" t="s">
        <v>14</v>
      </c>
    </row>
    <row r="62" spans="1:8" x14ac:dyDescent="0.3">
      <c r="A62" s="12" t="s">
        <v>18</v>
      </c>
      <c r="B62" s="27">
        <v>420.16</v>
      </c>
      <c r="C62" s="32">
        <v>381.86</v>
      </c>
      <c r="D62" s="32">
        <v>352.84</v>
      </c>
      <c r="E62" s="32">
        <v>365.82</v>
      </c>
      <c r="F62" s="33">
        <v>385.25</v>
      </c>
      <c r="G62" s="46">
        <f>F62/E62*100-100</f>
        <v>5.3113553113553138</v>
      </c>
      <c r="H62" s="55">
        <f>F62/B62*100-100</f>
        <v>-8.3087395277989344</v>
      </c>
    </row>
    <row r="63" spans="1:8" x14ac:dyDescent="0.3">
      <c r="A63" s="12" t="s">
        <v>31</v>
      </c>
      <c r="B63" s="27">
        <v>383.1</v>
      </c>
      <c r="C63" s="32">
        <v>377</v>
      </c>
      <c r="D63" s="32" t="s">
        <v>12</v>
      </c>
      <c r="E63" s="32">
        <v>376.18</v>
      </c>
      <c r="F63" s="33">
        <v>371.34</v>
      </c>
      <c r="G63" s="46">
        <f>F63/E63*100-100</f>
        <v>-1.2866181083523855</v>
      </c>
      <c r="H63" s="55">
        <f>F63/B63*100-100</f>
        <v>-3.0696945967110594</v>
      </c>
    </row>
    <row r="64" spans="1:8" x14ac:dyDescent="0.3">
      <c r="A64" s="20" t="s">
        <v>19</v>
      </c>
      <c r="B64" s="78">
        <v>405</v>
      </c>
      <c r="C64" s="22">
        <v>381.75</v>
      </c>
      <c r="D64" s="22">
        <v>348.06</v>
      </c>
      <c r="E64" s="22">
        <v>365.68</v>
      </c>
      <c r="F64" s="23">
        <v>373.87</v>
      </c>
      <c r="G64" s="24">
        <f>F64/E64*100-100</f>
        <v>2.2396630934150181</v>
      </c>
      <c r="H64" s="66">
        <f>F64/B64*100-100</f>
        <v>-7.6864197530864118</v>
      </c>
    </row>
    <row r="65" spans="1:8" x14ac:dyDescent="0.3">
      <c r="A65" s="12" t="s">
        <v>21</v>
      </c>
      <c r="B65" s="27" t="s">
        <v>12</v>
      </c>
      <c r="C65" s="32">
        <v>323.08</v>
      </c>
      <c r="D65" s="32">
        <v>330.52</v>
      </c>
      <c r="E65" s="32">
        <v>325.8</v>
      </c>
      <c r="F65" s="33">
        <v>309.45999999999998</v>
      </c>
      <c r="G65" s="16">
        <f t="shared" ref="G65:G71" si="6">F65/E65*100-100</f>
        <v>-5.0153468385512667</v>
      </c>
      <c r="H65" s="55" t="s">
        <v>14</v>
      </c>
    </row>
    <row r="66" spans="1:8" x14ac:dyDescent="0.3">
      <c r="A66" s="12" t="s">
        <v>22</v>
      </c>
      <c r="B66" s="79">
        <v>386.43</v>
      </c>
      <c r="C66" s="80">
        <v>340.82</v>
      </c>
      <c r="D66" s="80">
        <v>352.72</v>
      </c>
      <c r="E66" s="80">
        <v>343.12</v>
      </c>
      <c r="F66" s="81">
        <v>351.1</v>
      </c>
      <c r="G66" s="16">
        <f t="shared" si="6"/>
        <v>2.3257169503380766</v>
      </c>
      <c r="H66" s="55">
        <f t="shared" ref="H66:H72" si="7">F66/B66*100-100</f>
        <v>-9.1426649069689176</v>
      </c>
    </row>
    <row r="67" spans="1:8" x14ac:dyDescent="0.3">
      <c r="A67" s="12" t="s">
        <v>33</v>
      </c>
      <c r="B67" s="27">
        <v>369.49</v>
      </c>
      <c r="C67" s="18">
        <v>359.99</v>
      </c>
      <c r="D67" s="18">
        <v>370.58</v>
      </c>
      <c r="E67" s="18">
        <v>340</v>
      </c>
      <c r="F67" s="19">
        <v>357.55</v>
      </c>
      <c r="G67" s="16">
        <f t="shared" si="6"/>
        <v>5.1617647058823621</v>
      </c>
      <c r="H67" s="55">
        <f t="shared" si="7"/>
        <v>-3.2314812308858194</v>
      </c>
    </row>
    <row r="68" spans="1:8" x14ac:dyDescent="0.3">
      <c r="A68" s="20" t="s">
        <v>23</v>
      </c>
      <c r="B68" s="28">
        <v>379.89</v>
      </c>
      <c r="C68" s="29">
        <v>337.99</v>
      </c>
      <c r="D68" s="29">
        <v>348.38</v>
      </c>
      <c r="E68" s="29">
        <v>338.53</v>
      </c>
      <c r="F68" s="30">
        <v>339.07</v>
      </c>
      <c r="G68" s="24">
        <f t="shared" si="6"/>
        <v>0.15951318937761982</v>
      </c>
      <c r="H68" s="66">
        <f t="shared" si="7"/>
        <v>-10.745215720340099</v>
      </c>
    </row>
    <row r="69" spans="1:8" x14ac:dyDescent="0.3">
      <c r="A69" s="12" t="s">
        <v>24</v>
      </c>
      <c r="B69" s="27" t="s">
        <v>12</v>
      </c>
      <c r="C69" s="32">
        <v>178.2</v>
      </c>
      <c r="D69" s="29" t="s">
        <v>12</v>
      </c>
      <c r="E69" s="82">
        <v>246.81</v>
      </c>
      <c r="F69" s="83">
        <v>208.98</v>
      </c>
      <c r="G69" s="31">
        <f t="shared" si="6"/>
        <v>-15.32757991977634</v>
      </c>
      <c r="H69" s="66" t="s">
        <v>14</v>
      </c>
    </row>
    <row r="70" spans="1:8" x14ac:dyDescent="0.3">
      <c r="A70" s="12" t="s">
        <v>25</v>
      </c>
      <c r="B70" s="27">
        <v>305.95</v>
      </c>
      <c r="C70" s="32">
        <v>273.58</v>
      </c>
      <c r="D70" s="32">
        <v>266.39999999999998</v>
      </c>
      <c r="E70" s="82">
        <v>277.81</v>
      </c>
      <c r="F70" s="83">
        <v>265.49</v>
      </c>
      <c r="G70" s="31">
        <f t="shared" si="6"/>
        <v>-4.4346855764731288</v>
      </c>
      <c r="H70" s="55">
        <f>F70/B70*100-100</f>
        <v>-13.224383069128933</v>
      </c>
    </row>
    <row r="71" spans="1:8" x14ac:dyDescent="0.3">
      <c r="A71" s="12" t="s">
        <v>35</v>
      </c>
      <c r="B71" s="27" t="s">
        <v>12</v>
      </c>
      <c r="C71" s="32">
        <v>272.64</v>
      </c>
      <c r="D71" s="29" t="s">
        <v>12</v>
      </c>
      <c r="E71" s="82">
        <v>233.39</v>
      </c>
      <c r="F71" s="83">
        <v>309.66000000000003</v>
      </c>
      <c r="G71" s="31">
        <f t="shared" si="6"/>
        <v>32.679206478426693</v>
      </c>
      <c r="H71" s="66" t="s">
        <v>14</v>
      </c>
    </row>
    <row r="72" spans="1:8" x14ac:dyDescent="0.3">
      <c r="A72" s="20" t="s">
        <v>26</v>
      </c>
      <c r="B72" s="84">
        <v>321.89999999999998</v>
      </c>
      <c r="C72" s="35">
        <v>267.83999999999997</v>
      </c>
      <c r="D72" s="35">
        <v>250.29</v>
      </c>
      <c r="E72" s="35">
        <v>261.64999999999998</v>
      </c>
      <c r="F72" s="36">
        <v>275.64999999999998</v>
      </c>
      <c r="G72" s="24">
        <f>F72/E72*100-100</f>
        <v>5.3506592776610091</v>
      </c>
      <c r="H72" s="66">
        <f t="shared" si="7"/>
        <v>-14.367816091954026</v>
      </c>
    </row>
    <row r="73" spans="1:8" x14ac:dyDescent="0.3">
      <c r="A73" s="85" t="s">
        <v>27</v>
      </c>
      <c r="B73" s="86">
        <v>378.31</v>
      </c>
      <c r="C73" s="86">
        <v>338.9</v>
      </c>
      <c r="D73" s="86">
        <v>329.27</v>
      </c>
      <c r="E73" s="86">
        <v>334.03</v>
      </c>
      <c r="F73" s="86">
        <v>344.41</v>
      </c>
      <c r="G73" s="87">
        <f>F73/E73*100-100</f>
        <v>3.107505313893995</v>
      </c>
      <c r="H73" s="88">
        <f>(F73/B73-1)*100</f>
        <v>-8.9609050778462045</v>
      </c>
    </row>
    <row r="74" spans="1:8" x14ac:dyDescent="0.3">
      <c r="A74" s="89" t="s">
        <v>37</v>
      </c>
      <c r="B74" s="90">
        <v>372.78</v>
      </c>
      <c r="C74" s="90">
        <v>336.74</v>
      </c>
      <c r="D74" s="90">
        <v>336.04</v>
      </c>
      <c r="E74" s="90">
        <v>332.12</v>
      </c>
      <c r="F74" s="90">
        <v>339.19</v>
      </c>
      <c r="G74" s="91">
        <f>F74/E74*100-100</f>
        <v>2.1287486450680433</v>
      </c>
      <c r="H74" s="92">
        <f>(F74/B74-1)*100</f>
        <v>-9.0106765384408973</v>
      </c>
    </row>
    <row r="75" spans="1:8" x14ac:dyDescent="0.3">
      <c r="A75" s="93"/>
      <c r="C75" s="93"/>
      <c r="D75" s="93"/>
      <c r="E75" s="93"/>
      <c r="F75" s="93"/>
      <c r="G75" s="93"/>
      <c r="H75" s="93"/>
    </row>
    <row r="76" spans="1:8" x14ac:dyDescent="0.3">
      <c r="A76" s="94" t="s">
        <v>38</v>
      </c>
      <c r="B76" s="94"/>
      <c r="C76" s="94"/>
      <c r="D76" s="94"/>
      <c r="E76" s="94"/>
      <c r="F76" s="94"/>
      <c r="G76" s="94"/>
      <c r="H76" s="95"/>
    </row>
    <row r="77" spans="1:8" x14ac:dyDescent="0.3">
      <c r="A77" s="96" t="s">
        <v>39</v>
      </c>
      <c r="B77" s="94"/>
      <c r="C77" s="94"/>
      <c r="D77" s="94"/>
      <c r="E77" s="94"/>
      <c r="F77" s="94"/>
      <c r="G77" s="94"/>
      <c r="H77" s="95"/>
    </row>
    <row r="78" spans="1:8" x14ac:dyDescent="0.3">
      <c r="A78" s="94" t="s">
        <v>40</v>
      </c>
      <c r="B78" s="94"/>
      <c r="C78" s="94"/>
      <c r="D78" s="94"/>
      <c r="E78" s="94"/>
      <c r="F78" s="94"/>
      <c r="G78" s="94"/>
      <c r="H78" s="95"/>
    </row>
    <row r="79" spans="1:8" x14ac:dyDescent="0.3">
      <c r="A79" s="94" t="s">
        <v>41</v>
      </c>
      <c r="B79" s="94"/>
      <c r="C79" s="94"/>
      <c r="D79" s="94"/>
      <c r="E79" s="94"/>
      <c r="F79" s="94"/>
      <c r="G79" s="94"/>
      <c r="H79" s="97"/>
    </row>
    <row r="80" spans="1:8" x14ac:dyDescent="0.3">
      <c r="A80" s="98"/>
      <c r="B80" s="29"/>
      <c r="C80" s="29"/>
      <c r="D80" s="29"/>
      <c r="E80" s="29"/>
    </row>
    <row r="81" spans="1:6" x14ac:dyDescent="0.3">
      <c r="A81" s="94"/>
      <c r="B81" s="99"/>
      <c r="C81" s="99"/>
      <c r="D81" s="99"/>
      <c r="E81" s="99"/>
      <c r="F81" s="100" t="s">
        <v>42</v>
      </c>
    </row>
    <row r="82" spans="1:6" x14ac:dyDescent="0.3">
      <c r="F82" s="100" t="s">
        <v>43</v>
      </c>
    </row>
  </sheetData>
  <mergeCells count="9">
    <mergeCell ref="A22:H22"/>
    <mergeCell ref="A38:H38"/>
    <mergeCell ref="A58:H58"/>
    <mergeCell ref="A2:H2"/>
    <mergeCell ref="A4:A5"/>
    <mergeCell ref="B4:D4"/>
    <mergeCell ref="E4:F4"/>
    <mergeCell ref="G4:H4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2024-01-17T07:21:51Z</dcterms:created>
  <dcterms:modified xsi:type="dcterms:W3CDTF">2024-01-17T07:22:12Z</dcterms:modified>
</cp:coreProperties>
</file>