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tez\Desktop\_LENTELES\_2023\52 sav\"/>
    </mc:Choice>
  </mc:AlternateContent>
  <xr:revisionPtr revIDLastSave="0" documentId="8_{ED80071A-F74C-4BF1-BAC8-6A52603EA3B7}" xr6:coauthVersionLast="47" xr6:coauthVersionMax="47" xr10:uidLastSave="{00000000-0000-0000-0000-000000000000}"/>
  <bookViews>
    <workbookView xWindow="-108" yWindow="-108" windowWidth="23256" windowHeight="12456" xr2:uid="{DBCCFF30-EB52-4D87-AC95-E2DE2277AC6F}"/>
  </bookViews>
  <sheets>
    <sheet name="5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H73" i="1"/>
  <c r="G73" i="1"/>
  <c r="G72" i="1"/>
  <c r="G70" i="1"/>
  <c r="G68" i="1"/>
  <c r="G67" i="1"/>
  <c r="G66" i="1"/>
  <c r="G65" i="1"/>
  <c r="H64" i="1"/>
  <c r="G64" i="1"/>
  <c r="H62" i="1"/>
  <c r="G62" i="1"/>
  <c r="G57" i="1"/>
  <c r="G56" i="1"/>
  <c r="G55" i="1"/>
  <c r="G54" i="1"/>
  <c r="G53" i="1"/>
  <c r="G52" i="1"/>
  <c r="G50" i="1"/>
  <c r="G49" i="1"/>
  <c r="G48" i="1"/>
  <c r="G46" i="1"/>
  <c r="G43" i="1"/>
  <c r="H37" i="1"/>
  <c r="G37" i="1"/>
  <c r="H33" i="1"/>
  <c r="G33" i="1"/>
  <c r="H31" i="1"/>
  <c r="G31" i="1"/>
  <c r="G29" i="1"/>
  <c r="G25" i="1"/>
  <c r="H21" i="1"/>
  <c r="G21" i="1"/>
  <c r="G20" i="1"/>
  <c r="G19" i="1"/>
  <c r="G17" i="1"/>
  <c r="G15" i="1"/>
  <c r="H13" i="1"/>
  <c r="G13" i="1"/>
  <c r="H12" i="1"/>
  <c r="G12" i="1"/>
  <c r="G11" i="1"/>
  <c r="H9" i="1"/>
  <c r="G9" i="1"/>
</calcChain>
</file>

<file path=xl/sharedStrings.xml><?xml version="1.0" encoding="utf-8"?>
<sst xmlns="http://schemas.openxmlformats.org/spreadsheetml/2006/main" count="281" uniqueCount="45">
  <si>
    <t xml:space="preserve">Galvijų supirkimo kainos Lietuvos įmonėse 2023 m. 49–52 sav., EUR/100 kg skerdenų (be PVM)  </t>
  </si>
  <si>
    <t>Kategorija pagal
raumeningumą</t>
  </si>
  <si>
    <t>Pokytis %</t>
  </si>
  <si>
    <t>52 sav.
(12 26–2023 01 01)</t>
  </si>
  <si>
    <t>49 sav.
(12 04–10)</t>
  </si>
  <si>
    <t>50 sav.
(12 11–17)</t>
  </si>
  <si>
    <t>51 sav.***
(12 18–24)</t>
  </si>
  <si>
    <t>52 sav.
(12 25–31)</t>
  </si>
  <si>
    <t>savaitės*</t>
  </si>
  <si>
    <t>metų**</t>
  </si>
  <si>
    <t>Jauni buliai (A):</t>
  </si>
  <si>
    <t>U2</t>
  </si>
  <si>
    <t>●</t>
  </si>
  <si>
    <t>-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</si>
  <si>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</si>
  <si>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</si>
  <si>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</si>
  <si>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</si>
  <si>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</si>
  <si>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</si>
  <si>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</si>
  <si>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</si>
  <si>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</si>
  <si>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</si>
  <si>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</si>
  <si>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</si>
  <si>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</si>
  <si>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</si>
  <si>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</si>
  <si>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</si>
  <si>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</si>
  <si>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</si>
  <si>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</si>
  <si>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</si>
  <si>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</si>
  <si>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</si>
  <si>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</si>
  <si>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</si>
  <si>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</si>
  <si>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</si>
  <si>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2023 m. 52 savaitę su 2023 m. 51 savaite</t>
  </si>
  <si>
    <t>** lyginant 2023 m. 52 savaitę su 2022 m. 52 savaite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</si>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</sst>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10" xfId="1" applyNumberFormat="1" applyFont="1" applyFill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6" fillId="0" borderId="12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3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4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4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2" fontId="13" fillId="0" borderId="17" xfId="0" applyNumberFormat="1" applyFont="1" applyBorder="1" applyAlignment="1">
      <alignment horizontal="right" vertical="center" wrapText="1" indent="1"/>
    </xf>
    <xf numFmtId="0" fontId="2" fillId="2" borderId="18" xfId="1" applyFont="1" applyFill="1" applyBorder="1" applyAlignment="1">
      <alignment horizontal="center" wrapText="1"/>
    </xf>
    <xf numFmtId="2" fontId="10" fillId="2" borderId="19" xfId="0" applyNumberFormat="1" applyFont="1" applyFill="1" applyBorder="1" applyAlignment="1">
      <alignment horizontal="right" vertical="center" wrapText="1" indent="1"/>
    </xf>
    <xf numFmtId="2" fontId="10" fillId="2" borderId="19" xfId="0" applyNumberFormat="1" applyFont="1" applyFill="1" applyBorder="1" applyAlignment="1">
      <alignment horizontal="right" vertical="center" indent="1"/>
    </xf>
    <xf numFmtId="2" fontId="10" fillId="2" borderId="20" xfId="0" applyNumberFormat="1" applyFont="1" applyFill="1" applyBorder="1" applyAlignment="1">
      <alignment horizontal="right" vertical="center" indent="1"/>
    </xf>
    <xf numFmtId="0" fontId="2" fillId="3" borderId="21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10" xfId="1" applyNumberFormat="1" applyFont="1" applyBorder="1" applyAlignment="1">
      <alignment horizontal="right" vertical="center" wrapText="1" indent="1"/>
    </xf>
    <xf numFmtId="0" fontId="6" fillId="0" borderId="12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7" fillId="0" borderId="13" xfId="0" quotePrefix="1" applyNumberFormat="1" applyFont="1" applyBorder="1" applyAlignment="1">
      <alignment horizontal="right" vertical="center" indent="1"/>
    </xf>
    <xf numFmtId="0" fontId="6" fillId="0" borderId="0" xfId="1" applyFont="1" applyAlignment="1">
      <alignment horizontal="right" vertical="center" wrapText="1" indent="1"/>
    </xf>
    <xf numFmtId="0" fontId="6" fillId="0" borderId="14" xfId="1" applyFont="1" applyBorder="1" applyAlignment="1">
      <alignment horizontal="right" vertical="center" wrapText="1" indent="1"/>
    </xf>
    <xf numFmtId="2" fontId="10" fillId="0" borderId="13" xfId="0" quotePrefix="1" applyNumberFormat="1" applyFont="1" applyBorder="1" applyAlignment="1">
      <alignment horizontal="right" vertical="center" indent="1"/>
    </xf>
    <xf numFmtId="0" fontId="15" fillId="0" borderId="0" xfId="1" applyFont="1" applyAlignment="1">
      <alignment horizontal="right" vertical="center" wrapText="1" indent="1"/>
    </xf>
    <xf numFmtId="0" fontId="15" fillId="0" borderId="14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2" fontId="10" fillId="0" borderId="14" xfId="0" quotePrefix="1" applyNumberFormat="1" applyFont="1" applyBorder="1" applyAlignment="1">
      <alignment horizontal="right" vertical="center" indent="1"/>
    </xf>
    <xf numFmtId="2" fontId="9" fillId="0" borderId="0" xfId="1" quotePrefix="1" applyNumberFormat="1" applyFont="1" applyAlignment="1">
      <alignment horizontal="right" vertical="center" wrapText="1" indent="1"/>
    </xf>
    <xf numFmtId="2" fontId="7" fillId="0" borderId="22" xfId="0" quotePrefix="1" applyNumberFormat="1" applyFont="1" applyBorder="1" applyAlignment="1">
      <alignment horizontal="right" vertical="center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2" fillId="0" borderId="22" xfId="0" applyNumberFormat="1" applyFont="1" applyBorder="1" applyAlignment="1">
      <alignment horizontal="right" vertical="center" wrapText="1" indent="1"/>
    </xf>
    <xf numFmtId="2" fontId="13" fillId="0" borderId="22" xfId="0" applyNumberFormat="1" applyFont="1" applyBorder="1" applyAlignment="1">
      <alignment horizontal="right" vertical="center" wrapText="1" indent="1"/>
    </xf>
    <xf numFmtId="2" fontId="13" fillId="0" borderId="23" xfId="0" applyNumberFormat="1" applyFont="1" applyBorder="1" applyAlignment="1">
      <alignment horizontal="right" vertical="center" wrapText="1" indent="1"/>
    </xf>
    <xf numFmtId="2" fontId="12" fillId="0" borderId="17" xfId="0" applyNumberFormat="1" applyFont="1" applyBorder="1" applyAlignment="1">
      <alignment horizontal="right" vertical="center" wrapText="1" indent="1"/>
    </xf>
    <xf numFmtId="0" fontId="2" fillId="2" borderId="20" xfId="1" applyFont="1" applyFill="1" applyBorder="1" applyAlignment="1">
      <alignment horizontal="center" wrapText="1"/>
    </xf>
    <xf numFmtId="2" fontId="13" fillId="2" borderId="19" xfId="0" applyNumberFormat="1" applyFont="1" applyFill="1" applyBorder="1" applyAlignment="1">
      <alignment horizontal="right" vertical="center" wrapText="1" indent="1"/>
    </xf>
    <xf numFmtId="2" fontId="10" fillId="2" borderId="19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0" fontId="6" fillId="0" borderId="13" xfId="1" applyFont="1" applyBorder="1" applyAlignment="1">
      <alignment horizontal="right" vertical="center" wrapText="1" indent="1"/>
    </xf>
    <xf numFmtId="0" fontId="17" fillId="0" borderId="0" xfId="1" applyFont="1" applyAlignment="1">
      <alignment horizontal="center" wrapText="1"/>
    </xf>
    <xf numFmtId="2" fontId="15" fillId="0" borderId="0" xfId="1" applyNumberFormat="1" applyFont="1" applyAlignment="1">
      <alignment horizontal="right" vertical="center" wrapText="1" indent="1"/>
    </xf>
    <xf numFmtId="0" fontId="7" fillId="0" borderId="13" xfId="1" quotePrefix="1" applyFont="1" applyBorder="1" applyAlignment="1">
      <alignment horizontal="right" vertical="center" wrapText="1" indent="1"/>
    </xf>
    <xf numFmtId="2" fontId="7" fillId="0" borderId="13" xfId="0" applyNumberFormat="1" applyFont="1" applyBorder="1" applyAlignment="1">
      <alignment horizontal="right" vertical="center" wrapText="1" indent="1"/>
    </xf>
    <xf numFmtId="2" fontId="10" fillId="0" borderId="13" xfId="0" applyNumberFormat="1" applyFont="1" applyBorder="1" applyAlignment="1">
      <alignment horizontal="right" vertical="center" wrapText="1" indent="1"/>
    </xf>
    <xf numFmtId="2" fontId="13" fillId="2" borderId="24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0" fillId="2" borderId="20" xfId="0" quotePrefix="1" applyNumberFormat="1" applyFont="1" applyFill="1" applyBorder="1" applyAlignment="1">
      <alignment horizontal="right" vertical="center" indent="1"/>
    </xf>
    <xf numFmtId="2" fontId="12" fillId="0" borderId="11" xfId="0" applyNumberFormat="1" applyFont="1" applyBorder="1" applyAlignment="1">
      <alignment horizontal="right" vertical="center" wrapText="1" indent="1"/>
    </xf>
    <xf numFmtId="2" fontId="12" fillId="0" borderId="12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8" fillId="0" borderId="0" xfId="0" applyNumberFormat="1" applyFont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7" fillId="0" borderId="13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4" xfId="0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wrapText="1" indent="1"/>
    </xf>
    <xf numFmtId="0" fontId="2" fillId="2" borderId="25" xfId="1" applyFont="1" applyFill="1" applyBorder="1" applyAlignment="1">
      <alignment horizontal="center" wrapText="1"/>
    </xf>
    <xf numFmtId="2" fontId="13" fillId="2" borderId="26" xfId="0" applyNumberFormat="1" applyFont="1" applyFill="1" applyBorder="1" applyAlignment="1">
      <alignment horizontal="right" vertical="center" wrapText="1" indent="1"/>
    </xf>
    <xf numFmtId="2" fontId="10" fillId="2" borderId="26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7" xfId="1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right" vertical="center" wrapText="1" indent="1"/>
    </xf>
    <xf numFmtId="2" fontId="10" fillId="4" borderId="28" xfId="0" applyNumberFormat="1" applyFont="1" applyFill="1" applyBorder="1" applyAlignment="1">
      <alignment horizontal="right" vertical="center" indent="1"/>
    </xf>
    <xf numFmtId="2" fontId="10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19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0" fillId="0" borderId="0" xfId="0" applyFont="1" applyAlignment="1">
      <alignment vertical="center"/>
    </xf>
  </cellXfs>
  <cellStyles count="3">
    <cellStyle name="Normal" xfId="0" builtinId="0"/>
    <cellStyle name="Normal 2" xfId="1" xr:uid="{E49E0DD1-2093-4CBF-9689-C7E436827650}"/>
    <cellStyle name="Normal_Sheet1 2" xfId="2" xr:uid="{85F79239-6246-47C8-BA57-FE5BBD904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A9121-8275-4CB1-B6A2-81ECF2ED54EE}">
  <dimension ref="A2:H82"/>
  <sheetViews>
    <sheetView showGridLines="0" tabSelected="1" workbookViewId="0">
      <selection activeCell="N16" sqref="N16"/>
    </sheetView>
  </sheetViews>
  <sheetFormatPr defaultRowHeight="14.4" x14ac:dyDescent="0.3"/>
  <cols>
    <col min="1" max="1" width="17.21875" customWidth="1"/>
    <col min="8" max="8" width="7.6640625" customWidth="1"/>
    <col min="257" max="257" width="17.21875" customWidth="1"/>
    <col min="264" max="264" width="7.6640625" customWidth="1"/>
    <col min="513" max="513" width="17.21875" customWidth="1"/>
    <col min="520" max="520" width="7.6640625" customWidth="1"/>
    <col min="769" max="769" width="17.21875" customWidth="1"/>
    <col min="776" max="776" width="7.6640625" customWidth="1"/>
    <col min="1025" max="1025" width="17.21875" customWidth="1"/>
    <col min="1032" max="1032" width="7.6640625" customWidth="1"/>
    <col min="1281" max="1281" width="17.21875" customWidth="1"/>
    <col min="1288" max="1288" width="7.6640625" customWidth="1"/>
    <col min="1537" max="1537" width="17.21875" customWidth="1"/>
    <col min="1544" max="1544" width="7.6640625" customWidth="1"/>
    <col min="1793" max="1793" width="17.21875" customWidth="1"/>
    <col min="1800" max="1800" width="7.6640625" customWidth="1"/>
    <col min="2049" max="2049" width="17.21875" customWidth="1"/>
    <col min="2056" max="2056" width="7.6640625" customWidth="1"/>
    <col min="2305" max="2305" width="17.21875" customWidth="1"/>
    <col min="2312" max="2312" width="7.6640625" customWidth="1"/>
    <col min="2561" max="2561" width="17.21875" customWidth="1"/>
    <col min="2568" max="2568" width="7.6640625" customWidth="1"/>
    <col min="2817" max="2817" width="17.21875" customWidth="1"/>
    <col min="2824" max="2824" width="7.6640625" customWidth="1"/>
    <col min="3073" max="3073" width="17.21875" customWidth="1"/>
    <col min="3080" max="3080" width="7.6640625" customWidth="1"/>
    <col min="3329" max="3329" width="17.21875" customWidth="1"/>
    <col min="3336" max="3336" width="7.6640625" customWidth="1"/>
    <col min="3585" max="3585" width="17.21875" customWidth="1"/>
    <col min="3592" max="3592" width="7.6640625" customWidth="1"/>
    <col min="3841" max="3841" width="17.21875" customWidth="1"/>
    <col min="3848" max="3848" width="7.6640625" customWidth="1"/>
    <col min="4097" max="4097" width="17.21875" customWidth="1"/>
    <col min="4104" max="4104" width="7.6640625" customWidth="1"/>
    <col min="4353" max="4353" width="17.21875" customWidth="1"/>
    <col min="4360" max="4360" width="7.6640625" customWidth="1"/>
    <col min="4609" max="4609" width="17.21875" customWidth="1"/>
    <col min="4616" max="4616" width="7.6640625" customWidth="1"/>
    <col min="4865" max="4865" width="17.21875" customWidth="1"/>
    <col min="4872" max="4872" width="7.6640625" customWidth="1"/>
    <col min="5121" max="5121" width="17.21875" customWidth="1"/>
    <col min="5128" max="5128" width="7.6640625" customWidth="1"/>
    <col min="5377" max="5377" width="17.21875" customWidth="1"/>
    <col min="5384" max="5384" width="7.6640625" customWidth="1"/>
    <col min="5633" max="5633" width="17.21875" customWidth="1"/>
    <col min="5640" max="5640" width="7.6640625" customWidth="1"/>
    <col min="5889" max="5889" width="17.21875" customWidth="1"/>
    <col min="5896" max="5896" width="7.6640625" customWidth="1"/>
    <col min="6145" max="6145" width="17.21875" customWidth="1"/>
    <col min="6152" max="6152" width="7.6640625" customWidth="1"/>
    <col min="6401" max="6401" width="17.21875" customWidth="1"/>
    <col min="6408" max="6408" width="7.6640625" customWidth="1"/>
    <col min="6657" max="6657" width="17.21875" customWidth="1"/>
    <col min="6664" max="6664" width="7.6640625" customWidth="1"/>
    <col min="6913" max="6913" width="17.21875" customWidth="1"/>
    <col min="6920" max="6920" width="7.6640625" customWidth="1"/>
    <col min="7169" max="7169" width="17.21875" customWidth="1"/>
    <col min="7176" max="7176" width="7.6640625" customWidth="1"/>
    <col min="7425" max="7425" width="17.21875" customWidth="1"/>
    <col min="7432" max="7432" width="7.6640625" customWidth="1"/>
    <col min="7681" max="7681" width="17.21875" customWidth="1"/>
    <col min="7688" max="7688" width="7.6640625" customWidth="1"/>
    <col min="7937" max="7937" width="17.21875" customWidth="1"/>
    <col min="7944" max="7944" width="7.6640625" customWidth="1"/>
    <col min="8193" max="8193" width="17.21875" customWidth="1"/>
    <col min="8200" max="8200" width="7.6640625" customWidth="1"/>
    <col min="8449" max="8449" width="17.21875" customWidth="1"/>
    <col min="8456" max="8456" width="7.6640625" customWidth="1"/>
    <col min="8705" max="8705" width="17.21875" customWidth="1"/>
    <col min="8712" max="8712" width="7.6640625" customWidth="1"/>
    <col min="8961" max="8961" width="17.21875" customWidth="1"/>
    <col min="8968" max="8968" width="7.6640625" customWidth="1"/>
    <col min="9217" max="9217" width="17.21875" customWidth="1"/>
    <col min="9224" max="9224" width="7.6640625" customWidth="1"/>
    <col min="9473" max="9473" width="17.21875" customWidth="1"/>
    <col min="9480" max="9480" width="7.6640625" customWidth="1"/>
    <col min="9729" max="9729" width="17.21875" customWidth="1"/>
    <col min="9736" max="9736" width="7.6640625" customWidth="1"/>
    <col min="9985" max="9985" width="17.21875" customWidth="1"/>
    <col min="9992" max="9992" width="7.6640625" customWidth="1"/>
    <col min="10241" max="10241" width="17.21875" customWidth="1"/>
    <col min="10248" max="10248" width="7.6640625" customWidth="1"/>
    <col min="10497" max="10497" width="17.21875" customWidth="1"/>
    <col min="10504" max="10504" width="7.6640625" customWidth="1"/>
    <col min="10753" max="10753" width="17.21875" customWidth="1"/>
    <col min="10760" max="10760" width="7.6640625" customWidth="1"/>
    <col min="11009" max="11009" width="17.21875" customWidth="1"/>
    <col min="11016" max="11016" width="7.6640625" customWidth="1"/>
    <col min="11265" max="11265" width="17.21875" customWidth="1"/>
    <col min="11272" max="11272" width="7.6640625" customWidth="1"/>
    <col min="11521" max="11521" width="17.21875" customWidth="1"/>
    <col min="11528" max="11528" width="7.6640625" customWidth="1"/>
    <col min="11777" max="11777" width="17.21875" customWidth="1"/>
    <col min="11784" max="11784" width="7.6640625" customWidth="1"/>
    <col min="12033" max="12033" width="17.21875" customWidth="1"/>
    <col min="12040" max="12040" width="7.6640625" customWidth="1"/>
    <col min="12289" max="12289" width="17.21875" customWidth="1"/>
    <col min="12296" max="12296" width="7.6640625" customWidth="1"/>
    <col min="12545" max="12545" width="17.21875" customWidth="1"/>
    <col min="12552" max="12552" width="7.6640625" customWidth="1"/>
    <col min="12801" max="12801" width="17.21875" customWidth="1"/>
    <col min="12808" max="12808" width="7.6640625" customWidth="1"/>
    <col min="13057" max="13057" width="17.21875" customWidth="1"/>
    <col min="13064" max="13064" width="7.6640625" customWidth="1"/>
    <col min="13313" max="13313" width="17.21875" customWidth="1"/>
    <col min="13320" max="13320" width="7.6640625" customWidth="1"/>
    <col min="13569" max="13569" width="17.21875" customWidth="1"/>
    <col min="13576" max="13576" width="7.6640625" customWidth="1"/>
    <col min="13825" max="13825" width="17.21875" customWidth="1"/>
    <col min="13832" max="13832" width="7.6640625" customWidth="1"/>
    <col min="14081" max="14081" width="17.21875" customWidth="1"/>
    <col min="14088" max="14088" width="7.6640625" customWidth="1"/>
    <col min="14337" max="14337" width="17.21875" customWidth="1"/>
    <col min="14344" max="14344" width="7.6640625" customWidth="1"/>
    <col min="14593" max="14593" width="17.21875" customWidth="1"/>
    <col min="14600" max="14600" width="7.6640625" customWidth="1"/>
    <col min="14849" max="14849" width="17.21875" customWidth="1"/>
    <col min="14856" max="14856" width="7.6640625" customWidth="1"/>
    <col min="15105" max="15105" width="17.21875" customWidth="1"/>
    <col min="15112" max="15112" width="7.6640625" customWidth="1"/>
    <col min="15361" max="15361" width="17.21875" customWidth="1"/>
    <col min="15368" max="15368" width="7.6640625" customWidth="1"/>
    <col min="15617" max="15617" width="17.21875" customWidth="1"/>
    <col min="15624" max="15624" width="7.6640625" customWidth="1"/>
    <col min="15873" max="15873" width="17.21875" customWidth="1"/>
    <col min="15880" max="15880" width="7.6640625" customWidth="1"/>
    <col min="16129" max="16129" width="17.21875" customWidth="1"/>
    <col min="16136" max="16136" width="7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2022</v>
      </c>
      <c r="C4" s="4">
        <v>2023</v>
      </c>
      <c r="D4" s="5"/>
      <c r="E4" s="5"/>
      <c r="F4" s="6"/>
      <c r="G4" s="5" t="s">
        <v>2</v>
      </c>
      <c r="H4" s="5"/>
    </row>
    <row r="5" spans="1:8" ht="36" x14ac:dyDescent="0.3">
      <c r="A5" s="7"/>
      <c r="B5" s="8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1"/>
      <c r="F6" s="11"/>
      <c r="G6" s="11"/>
      <c r="H6" s="11"/>
    </row>
    <row r="7" spans="1:8" x14ac:dyDescent="0.3">
      <c r="A7" s="12" t="s">
        <v>11</v>
      </c>
      <c r="B7" s="13">
        <v>421.85</v>
      </c>
      <c r="C7" s="14">
        <v>404.93</v>
      </c>
      <c r="D7" s="14">
        <v>407.84</v>
      </c>
      <c r="E7" s="14">
        <v>413.16</v>
      </c>
      <c r="F7" s="15" t="s">
        <v>12</v>
      </c>
      <c r="G7" s="16" t="s">
        <v>13</v>
      </c>
      <c r="H7" s="16" t="s">
        <v>13</v>
      </c>
    </row>
    <row r="8" spans="1:8" x14ac:dyDescent="0.3">
      <c r="A8" s="12" t="s">
        <v>14</v>
      </c>
      <c r="B8" s="17" t="s">
        <v>12</v>
      </c>
      <c r="C8" s="18" t="s">
        <v>12</v>
      </c>
      <c r="D8" s="18" t="s">
        <v>12</v>
      </c>
      <c r="E8" s="18" t="s">
        <v>12</v>
      </c>
      <c r="F8" s="19" t="s">
        <v>12</v>
      </c>
      <c r="G8" s="16" t="s">
        <v>13</v>
      </c>
      <c r="H8" s="16" t="s">
        <v>13</v>
      </c>
    </row>
    <row r="9" spans="1:8" x14ac:dyDescent="0.3">
      <c r="A9" s="20" t="s">
        <v>15</v>
      </c>
      <c r="B9" s="21">
        <v>423.66</v>
      </c>
      <c r="C9" s="22">
        <v>399.8</v>
      </c>
      <c r="D9" s="22">
        <v>403.13</v>
      </c>
      <c r="E9" s="22">
        <v>408.76</v>
      </c>
      <c r="F9" s="23">
        <v>409.05</v>
      </c>
      <c r="G9" s="24">
        <f>F9/E9*100-100</f>
        <v>7.0946276543693898E-2</v>
      </c>
      <c r="H9" s="25">
        <f>(F9/B9-1)*100</f>
        <v>-3.4485200396544458</v>
      </c>
    </row>
    <row r="10" spans="1:8" x14ac:dyDescent="0.3">
      <c r="A10" s="12" t="s">
        <v>16</v>
      </c>
      <c r="B10" s="26" t="s">
        <v>12</v>
      </c>
      <c r="C10" s="18" t="s">
        <v>13</v>
      </c>
      <c r="D10" s="18">
        <v>372.12</v>
      </c>
      <c r="E10" s="18" t="s">
        <v>12</v>
      </c>
      <c r="F10" s="19" t="s">
        <v>13</v>
      </c>
      <c r="G10" s="16" t="s">
        <v>13</v>
      </c>
      <c r="H10" s="16" t="s">
        <v>13</v>
      </c>
    </row>
    <row r="11" spans="1:8" x14ac:dyDescent="0.3">
      <c r="A11" s="12" t="s">
        <v>17</v>
      </c>
      <c r="B11" s="26" t="s">
        <v>12</v>
      </c>
      <c r="C11" s="18">
        <v>387.19</v>
      </c>
      <c r="D11" s="18">
        <v>387.69</v>
      </c>
      <c r="E11" s="18">
        <v>390.72</v>
      </c>
      <c r="F11" s="19">
        <v>386.49</v>
      </c>
      <c r="G11" s="16">
        <f>F11/E11*100-100</f>
        <v>-1.0826167076167081</v>
      </c>
      <c r="H11" s="16" t="s">
        <v>13</v>
      </c>
    </row>
    <row r="12" spans="1:8" x14ac:dyDescent="0.3">
      <c r="A12" s="12" t="s">
        <v>18</v>
      </c>
      <c r="B12" s="26">
        <v>420.57</v>
      </c>
      <c r="C12" s="18">
        <v>373.68</v>
      </c>
      <c r="D12" s="18">
        <v>389</v>
      </c>
      <c r="E12" s="18">
        <v>385.69</v>
      </c>
      <c r="F12" s="19">
        <v>395.57</v>
      </c>
      <c r="G12" s="16">
        <f>F12/E12*100-100</f>
        <v>2.5616427701003346</v>
      </c>
      <c r="H12" s="16">
        <f>(F12/B12-1)*100</f>
        <v>-5.9443136695437104</v>
      </c>
    </row>
    <row r="13" spans="1:8" x14ac:dyDescent="0.3">
      <c r="A13" s="20" t="s">
        <v>19</v>
      </c>
      <c r="B13" s="27">
        <v>412.47</v>
      </c>
      <c r="C13" s="28">
        <v>381.55</v>
      </c>
      <c r="D13" s="28">
        <v>387.77</v>
      </c>
      <c r="E13" s="28">
        <v>387.68</v>
      </c>
      <c r="F13" s="29">
        <v>389.79</v>
      </c>
      <c r="G13" s="24">
        <f>F13/E13*100-100</f>
        <v>0.54426330994634498</v>
      </c>
      <c r="H13" s="25">
        <f>(F13/B13-1)*100</f>
        <v>-5.4985817150338239</v>
      </c>
    </row>
    <row r="14" spans="1:8" x14ac:dyDescent="0.3">
      <c r="A14" s="12" t="s">
        <v>20</v>
      </c>
      <c r="B14" s="26" t="s">
        <v>12</v>
      </c>
      <c r="C14" s="18">
        <v>343.29</v>
      </c>
      <c r="D14" s="18">
        <v>328.54</v>
      </c>
      <c r="E14" s="18">
        <v>317.66000000000003</v>
      </c>
      <c r="F14" s="19" t="s">
        <v>12</v>
      </c>
      <c r="G14" s="30" t="s">
        <v>13</v>
      </c>
      <c r="H14" s="30" t="s">
        <v>13</v>
      </c>
    </row>
    <row r="15" spans="1:8" x14ac:dyDescent="0.3">
      <c r="A15" s="12" t="s">
        <v>21</v>
      </c>
      <c r="B15" s="26" t="s">
        <v>12</v>
      </c>
      <c r="C15" s="31">
        <v>363.54</v>
      </c>
      <c r="D15" s="31">
        <v>372.3</v>
      </c>
      <c r="E15" s="31">
        <v>376.64</v>
      </c>
      <c r="F15" s="32">
        <v>381.55</v>
      </c>
      <c r="G15" s="16">
        <f t="shared" ref="G15:G21" si="0">F15/E15*100-100</f>
        <v>1.3036321155479982</v>
      </c>
      <c r="H15" s="16" t="s">
        <v>13</v>
      </c>
    </row>
    <row r="16" spans="1:8" x14ac:dyDescent="0.3">
      <c r="A16" s="12" t="s">
        <v>22</v>
      </c>
      <c r="B16" s="26" t="s">
        <v>12</v>
      </c>
      <c r="C16" s="31">
        <v>352.79</v>
      </c>
      <c r="D16" s="31">
        <v>370.66</v>
      </c>
      <c r="E16" s="31">
        <v>369.42</v>
      </c>
      <c r="F16" s="19" t="s">
        <v>12</v>
      </c>
      <c r="G16" s="16" t="s">
        <v>13</v>
      </c>
      <c r="H16" s="16" t="s">
        <v>13</v>
      </c>
    </row>
    <row r="17" spans="1:8" x14ac:dyDescent="0.3">
      <c r="A17" s="20" t="s">
        <v>23</v>
      </c>
      <c r="B17" s="27" t="s">
        <v>12</v>
      </c>
      <c r="C17" s="28">
        <v>360.92</v>
      </c>
      <c r="D17" s="28">
        <v>370.26</v>
      </c>
      <c r="E17" s="28">
        <v>372.68</v>
      </c>
      <c r="F17" s="29">
        <v>373.81</v>
      </c>
      <c r="G17" s="24">
        <f t="shared" si="0"/>
        <v>0.30320918750670955</v>
      </c>
      <c r="H17" s="25" t="s">
        <v>13</v>
      </c>
    </row>
    <row r="18" spans="1:8" x14ac:dyDescent="0.3">
      <c r="A18" s="12" t="s">
        <v>24</v>
      </c>
      <c r="B18" s="26" t="s">
        <v>12</v>
      </c>
      <c r="C18" s="18">
        <v>266.07</v>
      </c>
      <c r="D18" s="18">
        <v>297.8</v>
      </c>
      <c r="E18" s="18">
        <v>259.08999999999997</v>
      </c>
      <c r="F18" s="19" t="s">
        <v>12</v>
      </c>
      <c r="G18" s="30" t="s">
        <v>13</v>
      </c>
      <c r="H18" s="30" t="s">
        <v>13</v>
      </c>
    </row>
    <row r="19" spans="1:8" x14ac:dyDescent="0.3">
      <c r="A19" s="12" t="s">
        <v>25</v>
      </c>
      <c r="B19" s="26" t="s">
        <v>12</v>
      </c>
      <c r="C19" s="31">
        <v>286.73</v>
      </c>
      <c r="D19" s="31">
        <v>320.70999999999998</v>
      </c>
      <c r="E19" s="31">
        <v>283.5</v>
      </c>
      <c r="F19" s="32">
        <v>294.11</v>
      </c>
      <c r="G19" s="16">
        <f t="shared" si="0"/>
        <v>3.742504409171076</v>
      </c>
      <c r="H19" s="16" t="s">
        <v>13</v>
      </c>
    </row>
    <row r="20" spans="1:8" x14ac:dyDescent="0.3">
      <c r="A20" s="20" t="s">
        <v>26</v>
      </c>
      <c r="B20" s="33" t="s">
        <v>12</v>
      </c>
      <c r="C20" s="34">
        <v>288.38</v>
      </c>
      <c r="D20" s="34">
        <v>315.04000000000002</v>
      </c>
      <c r="E20" s="34">
        <v>290.58999999999997</v>
      </c>
      <c r="F20" s="35">
        <v>304.01</v>
      </c>
      <c r="G20" s="24">
        <f t="shared" si="0"/>
        <v>4.6181905777900312</v>
      </c>
      <c r="H20" s="25" t="s">
        <v>13</v>
      </c>
    </row>
    <row r="21" spans="1:8" x14ac:dyDescent="0.3">
      <c r="A21" s="36" t="s">
        <v>27</v>
      </c>
      <c r="B21" s="37">
        <v>381.65</v>
      </c>
      <c r="C21" s="37">
        <v>365.1</v>
      </c>
      <c r="D21" s="37">
        <v>373.51</v>
      </c>
      <c r="E21" s="37">
        <v>378.46</v>
      </c>
      <c r="F21" s="37">
        <v>377.43</v>
      </c>
      <c r="G21" s="38">
        <f t="shared" si="0"/>
        <v>-0.27215557786819033</v>
      </c>
      <c r="H21" s="39">
        <f>F21/B21*100-100</f>
        <v>-1.1057251408358297</v>
      </c>
    </row>
    <row r="22" spans="1:8" x14ac:dyDescent="0.3">
      <c r="A22" s="40" t="s">
        <v>28</v>
      </c>
      <c r="B22" s="40"/>
      <c r="C22" s="40"/>
      <c r="D22" s="40"/>
      <c r="E22" s="40"/>
      <c r="F22" s="40"/>
      <c r="G22" s="40"/>
      <c r="H22" s="40"/>
    </row>
    <row r="23" spans="1:8" x14ac:dyDescent="0.3">
      <c r="A23" s="41" t="s">
        <v>11</v>
      </c>
      <c r="B23" s="42" t="s">
        <v>12</v>
      </c>
      <c r="C23" s="14">
        <v>377.68</v>
      </c>
      <c r="D23" s="14">
        <v>388.63</v>
      </c>
      <c r="E23" s="14">
        <v>381.94</v>
      </c>
      <c r="F23" s="43" t="s">
        <v>12</v>
      </c>
      <c r="G23" s="16" t="s">
        <v>13</v>
      </c>
      <c r="H23" s="44" t="s">
        <v>13</v>
      </c>
    </row>
    <row r="24" spans="1:8" x14ac:dyDescent="0.3">
      <c r="A24" s="41" t="s">
        <v>14</v>
      </c>
      <c r="B24" s="45" t="s">
        <v>12</v>
      </c>
      <c r="C24" s="46" t="s">
        <v>12</v>
      </c>
      <c r="D24" s="46">
        <v>360.54</v>
      </c>
      <c r="E24" s="18">
        <v>408.6</v>
      </c>
      <c r="F24" s="47" t="s">
        <v>12</v>
      </c>
      <c r="G24" s="16" t="s">
        <v>13</v>
      </c>
      <c r="H24" s="44" t="s">
        <v>13</v>
      </c>
    </row>
    <row r="25" spans="1:8" x14ac:dyDescent="0.3">
      <c r="A25" s="20" t="s">
        <v>15</v>
      </c>
      <c r="B25" s="48" t="s">
        <v>12</v>
      </c>
      <c r="C25" s="49">
        <v>379.67</v>
      </c>
      <c r="D25" s="49">
        <v>374.95</v>
      </c>
      <c r="E25" s="49">
        <v>391.91</v>
      </c>
      <c r="F25" s="50">
        <v>379.74</v>
      </c>
      <c r="G25" s="25">
        <f>F25/E25*100-100</f>
        <v>-3.1053047893649079</v>
      </c>
      <c r="H25" s="51" t="s">
        <v>13</v>
      </c>
    </row>
    <row r="26" spans="1:8" x14ac:dyDescent="0.3">
      <c r="A26" s="12" t="s">
        <v>16</v>
      </c>
      <c r="B26" s="45" t="s">
        <v>13</v>
      </c>
      <c r="C26" s="46" t="s">
        <v>12</v>
      </c>
      <c r="D26" s="46" t="s">
        <v>12</v>
      </c>
      <c r="E26" s="46" t="s">
        <v>12</v>
      </c>
      <c r="F26" s="47" t="s">
        <v>12</v>
      </c>
      <c r="G26" s="16" t="s">
        <v>13</v>
      </c>
      <c r="H26" s="44" t="s">
        <v>13</v>
      </c>
    </row>
    <row r="27" spans="1:8" x14ac:dyDescent="0.3">
      <c r="A27" s="12" t="s">
        <v>17</v>
      </c>
      <c r="B27" s="45" t="s">
        <v>12</v>
      </c>
      <c r="C27" s="16">
        <v>359.19</v>
      </c>
      <c r="D27" s="16">
        <v>369.79</v>
      </c>
      <c r="E27" s="16">
        <v>364.68</v>
      </c>
      <c r="F27" s="47" t="s">
        <v>12</v>
      </c>
      <c r="G27" s="16" t="s">
        <v>13</v>
      </c>
      <c r="H27" s="44" t="s">
        <v>13</v>
      </c>
    </row>
    <row r="28" spans="1:8" x14ac:dyDescent="0.3">
      <c r="A28" s="12" t="s">
        <v>18</v>
      </c>
      <c r="B28" s="45" t="s">
        <v>12</v>
      </c>
      <c r="C28" s="16">
        <v>363</v>
      </c>
      <c r="D28" s="16">
        <v>389.77</v>
      </c>
      <c r="E28" s="46" t="s">
        <v>12</v>
      </c>
      <c r="F28" s="47" t="s">
        <v>12</v>
      </c>
      <c r="G28" s="16" t="s">
        <v>13</v>
      </c>
      <c r="H28" s="44" t="s">
        <v>13</v>
      </c>
    </row>
    <row r="29" spans="1:8" x14ac:dyDescent="0.3">
      <c r="A29" s="20" t="s">
        <v>19</v>
      </c>
      <c r="B29" s="48" t="s">
        <v>12</v>
      </c>
      <c r="C29" s="24">
        <v>359.12</v>
      </c>
      <c r="D29" s="24">
        <v>373.82</v>
      </c>
      <c r="E29" s="24">
        <v>361.51</v>
      </c>
      <c r="F29" s="52">
        <v>388.19</v>
      </c>
      <c r="G29" s="24">
        <f t="shared" ref="G29:G33" si="1">F29/E29*100-100</f>
        <v>7.3801554590467759</v>
      </c>
      <c r="H29" s="53" t="s">
        <v>13</v>
      </c>
    </row>
    <row r="30" spans="1:8" x14ac:dyDescent="0.3">
      <c r="A30" s="12" t="s">
        <v>20</v>
      </c>
      <c r="B30" s="54">
        <v>381.42</v>
      </c>
      <c r="C30" s="16">
        <v>325.23</v>
      </c>
      <c r="D30" s="16">
        <v>328.31</v>
      </c>
      <c r="E30" s="16">
        <v>334.84</v>
      </c>
      <c r="F30" s="47" t="s">
        <v>12</v>
      </c>
      <c r="G30" s="30" t="s">
        <v>13</v>
      </c>
      <c r="H30" s="55" t="s">
        <v>13</v>
      </c>
    </row>
    <row r="31" spans="1:8" x14ac:dyDescent="0.3">
      <c r="A31" s="12" t="s">
        <v>21</v>
      </c>
      <c r="B31" s="56">
        <v>366.46</v>
      </c>
      <c r="C31" s="31">
        <v>359.38</v>
      </c>
      <c r="D31" s="31">
        <v>362.71</v>
      </c>
      <c r="E31" s="31">
        <v>377.4</v>
      </c>
      <c r="F31" s="32">
        <v>367.12</v>
      </c>
      <c r="G31" s="16">
        <f t="shared" si="1"/>
        <v>-2.7239003709591856</v>
      </c>
      <c r="H31" s="44">
        <f t="shared" ref="H31:H37" si="2">F31/B31*100-100</f>
        <v>0.18010151176117972</v>
      </c>
    </row>
    <row r="32" spans="1:8" x14ac:dyDescent="0.3">
      <c r="A32" s="12" t="s">
        <v>22</v>
      </c>
      <c r="B32" s="54" t="s">
        <v>12</v>
      </c>
      <c r="C32" s="16">
        <v>366.66</v>
      </c>
      <c r="D32" s="16">
        <v>357.75</v>
      </c>
      <c r="E32" s="16">
        <v>340.85</v>
      </c>
      <c r="F32" s="47" t="s">
        <v>12</v>
      </c>
      <c r="G32" s="16" t="s">
        <v>13</v>
      </c>
      <c r="H32" s="44" t="s">
        <v>13</v>
      </c>
    </row>
    <row r="33" spans="1:8" x14ac:dyDescent="0.3">
      <c r="A33" s="20" t="s">
        <v>23</v>
      </c>
      <c r="B33" s="57">
        <v>371.99</v>
      </c>
      <c r="C33" s="28">
        <v>354.75</v>
      </c>
      <c r="D33" s="28">
        <v>359.17</v>
      </c>
      <c r="E33" s="28">
        <v>369.76</v>
      </c>
      <c r="F33" s="29">
        <v>361.67</v>
      </c>
      <c r="G33" s="24">
        <f t="shared" si="1"/>
        <v>-2.1879056685417453</v>
      </c>
      <c r="H33" s="24">
        <f t="shared" si="2"/>
        <v>-2.7742681254872394</v>
      </c>
    </row>
    <row r="34" spans="1:8" x14ac:dyDescent="0.3">
      <c r="A34" s="12" t="s">
        <v>24</v>
      </c>
      <c r="B34" s="48" t="s">
        <v>12</v>
      </c>
      <c r="C34" s="31" t="s">
        <v>12</v>
      </c>
      <c r="D34" s="31" t="s">
        <v>12</v>
      </c>
      <c r="E34" s="31" t="s">
        <v>12</v>
      </c>
      <c r="F34" s="32" t="s">
        <v>13</v>
      </c>
      <c r="G34" s="30" t="s">
        <v>13</v>
      </c>
      <c r="H34" s="30" t="s">
        <v>13</v>
      </c>
    </row>
    <row r="35" spans="1:8" x14ac:dyDescent="0.3">
      <c r="A35" s="12" t="s">
        <v>25</v>
      </c>
      <c r="B35" s="56" t="s">
        <v>12</v>
      </c>
      <c r="C35" s="31" t="s">
        <v>12</v>
      </c>
      <c r="D35" s="31">
        <v>298.98</v>
      </c>
      <c r="E35" s="31">
        <v>311.89999999999998</v>
      </c>
      <c r="F35" s="32" t="s">
        <v>12</v>
      </c>
      <c r="G35" s="16" t="s">
        <v>13</v>
      </c>
      <c r="H35" s="30" t="s">
        <v>13</v>
      </c>
    </row>
    <row r="36" spans="1:8" x14ac:dyDescent="0.3">
      <c r="A36" s="20" t="s">
        <v>26</v>
      </c>
      <c r="B36" s="58" t="s">
        <v>12</v>
      </c>
      <c r="C36" s="34">
        <v>306.52</v>
      </c>
      <c r="D36" s="34">
        <v>295.13</v>
      </c>
      <c r="E36" s="34">
        <v>304.47000000000003</v>
      </c>
      <c r="F36" s="59" t="s">
        <v>12</v>
      </c>
      <c r="G36" s="25" t="s">
        <v>13</v>
      </c>
      <c r="H36" s="24" t="s">
        <v>13</v>
      </c>
    </row>
    <row r="37" spans="1:8" x14ac:dyDescent="0.3">
      <c r="A37" s="60" t="s">
        <v>27</v>
      </c>
      <c r="B37" s="61">
        <v>380.99</v>
      </c>
      <c r="C37" s="61">
        <v>355.65</v>
      </c>
      <c r="D37" s="61">
        <v>357.78</v>
      </c>
      <c r="E37" s="61">
        <v>366.58</v>
      </c>
      <c r="F37" s="61">
        <v>368.43</v>
      </c>
      <c r="G37" s="62">
        <f>F37/E37*100-100</f>
        <v>0.50466473893831676</v>
      </c>
      <c r="H37" s="39">
        <f t="shared" si="2"/>
        <v>-3.2966744533977277</v>
      </c>
    </row>
    <row r="38" spans="1:8" x14ac:dyDescent="0.3">
      <c r="A38" s="40" t="s">
        <v>29</v>
      </c>
      <c r="B38" s="40"/>
      <c r="C38" s="40"/>
      <c r="D38" s="40"/>
      <c r="E38" s="40"/>
      <c r="F38" s="40"/>
      <c r="G38" s="40"/>
      <c r="H38" s="40"/>
    </row>
    <row r="39" spans="1:8" x14ac:dyDescent="0.3">
      <c r="A39" s="41" t="s">
        <v>14</v>
      </c>
      <c r="B39" s="63" t="s">
        <v>12</v>
      </c>
      <c r="C39" s="14">
        <v>338.7</v>
      </c>
      <c r="D39" s="14">
        <v>359.15</v>
      </c>
      <c r="E39" s="14">
        <v>394.5</v>
      </c>
      <c r="F39" s="15" t="s">
        <v>12</v>
      </c>
      <c r="G39" s="55" t="s">
        <v>13</v>
      </c>
      <c r="H39" s="14" t="s">
        <v>13</v>
      </c>
    </row>
    <row r="40" spans="1:8" x14ac:dyDescent="0.3">
      <c r="A40" s="41" t="s">
        <v>30</v>
      </c>
      <c r="B40" s="64" t="s">
        <v>13</v>
      </c>
      <c r="C40" s="18" t="s">
        <v>12</v>
      </c>
      <c r="D40" s="18" t="s">
        <v>12</v>
      </c>
      <c r="E40" s="18" t="s">
        <v>12</v>
      </c>
      <c r="F40" s="19" t="s">
        <v>12</v>
      </c>
      <c r="G40" s="44" t="s">
        <v>13</v>
      </c>
      <c r="H40" s="44" t="s">
        <v>13</v>
      </c>
    </row>
    <row r="41" spans="1:8" x14ac:dyDescent="0.3">
      <c r="A41" s="65" t="s">
        <v>15</v>
      </c>
      <c r="B41" s="26" t="s">
        <v>12</v>
      </c>
      <c r="C41" s="66">
        <v>342.99</v>
      </c>
      <c r="D41" s="66">
        <v>328.67</v>
      </c>
      <c r="E41" s="66">
        <v>379.84</v>
      </c>
      <c r="F41" s="19" t="s">
        <v>12</v>
      </c>
      <c r="G41" s="53" t="s">
        <v>13</v>
      </c>
      <c r="H41" s="25" t="s">
        <v>13</v>
      </c>
    </row>
    <row r="42" spans="1:8" x14ac:dyDescent="0.3">
      <c r="A42" s="41" t="s">
        <v>17</v>
      </c>
      <c r="B42" s="67" t="s">
        <v>12</v>
      </c>
      <c r="C42" s="18">
        <v>327.45999999999998</v>
      </c>
      <c r="D42" s="18">
        <v>336.75</v>
      </c>
      <c r="E42" s="18" t="s">
        <v>12</v>
      </c>
      <c r="F42" s="19" t="s">
        <v>12</v>
      </c>
      <c r="G42" s="55" t="s">
        <v>13</v>
      </c>
      <c r="H42" s="16" t="s">
        <v>13</v>
      </c>
    </row>
    <row r="43" spans="1:8" x14ac:dyDescent="0.3">
      <c r="A43" s="12" t="s">
        <v>18</v>
      </c>
      <c r="B43" s="68" t="s">
        <v>12</v>
      </c>
      <c r="C43" s="31">
        <v>325.95</v>
      </c>
      <c r="D43" s="31">
        <v>342.5</v>
      </c>
      <c r="E43" s="31">
        <v>345.22</v>
      </c>
      <c r="F43" s="32">
        <v>346.52</v>
      </c>
      <c r="G43" s="44">
        <f>F43/E43*100-100</f>
        <v>0.37657146167660471</v>
      </c>
      <c r="H43" s="16" t="s">
        <v>13</v>
      </c>
    </row>
    <row r="44" spans="1:8" x14ac:dyDescent="0.3">
      <c r="A44" s="12" t="s">
        <v>31</v>
      </c>
      <c r="B44" s="68" t="s">
        <v>12</v>
      </c>
      <c r="C44" s="46">
        <v>314.58999999999997</v>
      </c>
      <c r="D44" s="18" t="s">
        <v>12</v>
      </c>
      <c r="E44" s="18">
        <v>319.61</v>
      </c>
      <c r="F44" s="19" t="s">
        <v>12</v>
      </c>
      <c r="G44" s="44" t="s">
        <v>13</v>
      </c>
      <c r="H44" s="16" t="s">
        <v>13</v>
      </c>
    </row>
    <row r="45" spans="1:8" x14ac:dyDescent="0.3">
      <c r="A45" s="12" t="s">
        <v>32</v>
      </c>
      <c r="B45" s="64" t="s">
        <v>13</v>
      </c>
      <c r="C45" s="18" t="s">
        <v>12</v>
      </c>
      <c r="D45" s="18" t="s">
        <v>13</v>
      </c>
      <c r="E45" s="18" t="s">
        <v>12</v>
      </c>
      <c r="F45" s="19" t="s">
        <v>12</v>
      </c>
      <c r="G45" s="44" t="s">
        <v>13</v>
      </c>
      <c r="H45" s="16" t="s">
        <v>13</v>
      </c>
    </row>
    <row r="46" spans="1:8" x14ac:dyDescent="0.3">
      <c r="A46" s="20" t="s">
        <v>19</v>
      </c>
      <c r="B46" s="69" t="s">
        <v>12</v>
      </c>
      <c r="C46" s="28">
        <v>321.16000000000003</v>
      </c>
      <c r="D46" s="28">
        <v>336.56</v>
      </c>
      <c r="E46" s="28">
        <v>337.76</v>
      </c>
      <c r="F46" s="29">
        <v>351.01</v>
      </c>
      <c r="G46" s="53">
        <f>F46/E46*100-100</f>
        <v>3.9229038370440605</v>
      </c>
      <c r="H46" s="24" t="s">
        <v>13</v>
      </c>
    </row>
    <row r="47" spans="1:8" x14ac:dyDescent="0.3">
      <c r="A47" s="12" t="s">
        <v>20</v>
      </c>
      <c r="B47" s="68" t="s">
        <v>12</v>
      </c>
      <c r="C47" s="18" t="s">
        <v>12</v>
      </c>
      <c r="D47" s="18">
        <v>262.27</v>
      </c>
      <c r="E47" s="18">
        <v>310.02999999999997</v>
      </c>
      <c r="F47" s="19" t="s">
        <v>12</v>
      </c>
      <c r="G47" s="44" t="s">
        <v>13</v>
      </c>
      <c r="H47" s="30" t="s">
        <v>13</v>
      </c>
    </row>
    <row r="48" spans="1:8" x14ac:dyDescent="0.3">
      <c r="A48" s="12" t="s">
        <v>21</v>
      </c>
      <c r="B48" s="68" t="s">
        <v>12</v>
      </c>
      <c r="C48" s="31">
        <v>313.45</v>
      </c>
      <c r="D48" s="31">
        <v>315.06</v>
      </c>
      <c r="E48" s="31">
        <v>334.46</v>
      </c>
      <c r="F48" s="32">
        <v>333.07</v>
      </c>
      <c r="G48" s="44">
        <f>F48/E48*100-100</f>
        <v>-0.41559528792680567</v>
      </c>
      <c r="H48" s="16" t="s">
        <v>13</v>
      </c>
    </row>
    <row r="49" spans="1:8" x14ac:dyDescent="0.3">
      <c r="A49" s="12" t="s">
        <v>22</v>
      </c>
      <c r="B49" s="68" t="s">
        <v>12</v>
      </c>
      <c r="C49" s="31">
        <v>329.32</v>
      </c>
      <c r="D49" s="31">
        <v>325.92</v>
      </c>
      <c r="E49" s="31">
        <v>333.13</v>
      </c>
      <c r="F49" s="32">
        <v>364.83</v>
      </c>
      <c r="G49" s="44">
        <f>F49/E49*100-100</f>
        <v>9.5158046408309076</v>
      </c>
      <c r="H49" s="16" t="s">
        <v>13</v>
      </c>
    </row>
    <row r="50" spans="1:8" x14ac:dyDescent="0.3">
      <c r="A50" s="12" t="s">
        <v>33</v>
      </c>
      <c r="B50" s="68" t="s">
        <v>12</v>
      </c>
      <c r="C50" s="31">
        <v>330.81</v>
      </c>
      <c r="D50" s="31">
        <v>326.38</v>
      </c>
      <c r="E50" s="31">
        <v>329.63</v>
      </c>
      <c r="F50" s="32">
        <v>342.55</v>
      </c>
      <c r="G50" s="44">
        <f>F50/E50*100-100</f>
        <v>3.9195461578133148</v>
      </c>
      <c r="H50" s="16" t="s">
        <v>13</v>
      </c>
    </row>
    <row r="51" spans="1:8" x14ac:dyDescent="0.3">
      <c r="A51" s="12" t="s">
        <v>34</v>
      </c>
      <c r="B51" s="69" t="s">
        <v>12</v>
      </c>
      <c r="C51" s="18" t="s">
        <v>12</v>
      </c>
      <c r="D51" s="18" t="s">
        <v>12</v>
      </c>
      <c r="E51" s="18" t="s">
        <v>12</v>
      </c>
      <c r="F51" s="19" t="s">
        <v>13</v>
      </c>
      <c r="G51" s="44" t="s">
        <v>13</v>
      </c>
      <c r="H51" s="16" t="s">
        <v>13</v>
      </c>
    </row>
    <row r="52" spans="1:8" x14ac:dyDescent="0.3">
      <c r="A52" s="20" t="s">
        <v>23</v>
      </c>
      <c r="B52" s="27" t="s">
        <v>12</v>
      </c>
      <c r="C52" s="28">
        <v>324.48</v>
      </c>
      <c r="D52" s="28">
        <v>321.29000000000002</v>
      </c>
      <c r="E52" s="28">
        <v>332.87</v>
      </c>
      <c r="F52" s="29">
        <v>352.54</v>
      </c>
      <c r="G52" s="53">
        <f t="shared" ref="G52:G57" si="3">F52/E52*100-100</f>
        <v>5.9092138071920033</v>
      </c>
      <c r="H52" s="24" t="s">
        <v>13</v>
      </c>
    </row>
    <row r="53" spans="1:8" x14ac:dyDescent="0.3">
      <c r="A53" s="12" t="s">
        <v>24</v>
      </c>
      <c r="B53" s="26" t="s">
        <v>12</v>
      </c>
      <c r="C53" s="31">
        <v>238.41</v>
      </c>
      <c r="D53" s="31">
        <v>240.32</v>
      </c>
      <c r="E53" s="31">
        <v>242.09</v>
      </c>
      <c r="F53" s="32">
        <v>224.54</v>
      </c>
      <c r="G53" s="44">
        <f t="shared" si="3"/>
        <v>-7.2493700689826142</v>
      </c>
      <c r="H53" s="16" t="s">
        <v>13</v>
      </c>
    </row>
    <row r="54" spans="1:8" x14ac:dyDescent="0.3">
      <c r="A54" s="12" t="s">
        <v>25</v>
      </c>
      <c r="B54" s="26" t="s">
        <v>12</v>
      </c>
      <c r="C54" s="31">
        <v>261.68</v>
      </c>
      <c r="D54" s="31">
        <v>268.45</v>
      </c>
      <c r="E54" s="31">
        <v>275.37</v>
      </c>
      <c r="F54" s="32">
        <v>265.60000000000002</v>
      </c>
      <c r="G54" s="44">
        <f t="shared" si="3"/>
        <v>-3.5479536623452077</v>
      </c>
      <c r="H54" s="16" t="s">
        <v>13</v>
      </c>
    </row>
    <row r="55" spans="1:8" x14ac:dyDescent="0.3">
      <c r="A55" s="12" t="s">
        <v>35</v>
      </c>
      <c r="B55" s="26" t="s">
        <v>12</v>
      </c>
      <c r="C55" s="31">
        <v>275.83999999999997</v>
      </c>
      <c r="D55" s="31">
        <v>271.41000000000003</v>
      </c>
      <c r="E55" s="31">
        <v>265.63</v>
      </c>
      <c r="F55" s="32">
        <v>261.13</v>
      </c>
      <c r="G55" s="44">
        <f t="shared" si="3"/>
        <v>-1.6940857583857252</v>
      </c>
      <c r="H55" s="16" t="s">
        <v>13</v>
      </c>
    </row>
    <row r="56" spans="1:8" x14ac:dyDescent="0.3">
      <c r="A56" s="20" t="s">
        <v>26</v>
      </c>
      <c r="B56" s="33" t="s">
        <v>12</v>
      </c>
      <c r="C56" s="28">
        <v>257.95999999999998</v>
      </c>
      <c r="D56" s="28">
        <v>262.08999999999997</v>
      </c>
      <c r="E56" s="28">
        <v>265.23</v>
      </c>
      <c r="F56" s="29">
        <v>255.11</v>
      </c>
      <c r="G56" s="53">
        <f t="shared" si="3"/>
        <v>-3.8155563096180742</v>
      </c>
      <c r="H56" s="24" t="s">
        <v>13</v>
      </c>
    </row>
    <row r="57" spans="1:8" x14ac:dyDescent="0.3">
      <c r="A57" s="36" t="s">
        <v>27</v>
      </c>
      <c r="B57" s="61" t="s">
        <v>12</v>
      </c>
      <c r="C57" s="70">
        <v>299.44</v>
      </c>
      <c r="D57" s="70">
        <v>299.92</v>
      </c>
      <c r="E57" s="70">
        <v>307.33999999999997</v>
      </c>
      <c r="F57" s="70">
        <v>318.5</v>
      </c>
      <c r="G57" s="71">
        <f t="shared" si="3"/>
        <v>3.6311576755385033</v>
      </c>
      <c r="H57" s="72" t="s">
        <v>13</v>
      </c>
    </row>
    <row r="58" spans="1:8" x14ac:dyDescent="0.3">
      <c r="A58" s="40" t="s">
        <v>36</v>
      </c>
      <c r="B58" s="40"/>
      <c r="C58" s="40"/>
      <c r="D58" s="40"/>
      <c r="E58" s="40"/>
      <c r="F58" s="40"/>
      <c r="G58" s="40"/>
      <c r="H58" s="40"/>
    </row>
    <row r="59" spans="1:8" x14ac:dyDescent="0.3">
      <c r="A59" s="41" t="s">
        <v>14</v>
      </c>
      <c r="B59" s="63" t="s">
        <v>12</v>
      </c>
      <c r="C59" s="73">
        <v>405.74</v>
      </c>
      <c r="D59" s="73" t="s">
        <v>12</v>
      </c>
      <c r="E59" s="73">
        <v>430.15</v>
      </c>
      <c r="F59" s="74" t="s">
        <v>12</v>
      </c>
      <c r="G59" s="44" t="s">
        <v>13</v>
      </c>
      <c r="H59" s="55" t="s">
        <v>13</v>
      </c>
    </row>
    <row r="60" spans="1:8" x14ac:dyDescent="0.3">
      <c r="A60" s="75" t="s">
        <v>15</v>
      </c>
      <c r="B60" s="27" t="s">
        <v>12</v>
      </c>
      <c r="C60" s="76">
        <v>400.88</v>
      </c>
      <c r="D60" s="76">
        <v>372.3</v>
      </c>
      <c r="E60" s="76">
        <v>413.85</v>
      </c>
      <c r="F60" s="32" t="s">
        <v>12</v>
      </c>
      <c r="G60" s="51" t="s">
        <v>13</v>
      </c>
      <c r="H60" s="51" t="s">
        <v>13</v>
      </c>
    </row>
    <row r="61" spans="1:8" x14ac:dyDescent="0.3">
      <c r="A61" s="12" t="s">
        <v>17</v>
      </c>
      <c r="B61" s="26" t="s">
        <v>12</v>
      </c>
      <c r="C61" s="31">
        <v>352.44</v>
      </c>
      <c r="D61" s="31" t="s">
        <v>12</v>
      </c>
      <c r="E61" s="31">
        <v>398.52</v>
      </c>
      <c r="F61" s="32" t="s">
        <v>12</v>
      </c>
      <c r="G61" s="44" t="s">
        <v>13</v>
      </c>
      <c r="H61" s="55" t="s">
        <v>13</v>
      </c>
    </row>
    <row r="62" spans="1:8" x14ac:dyDescent="0.3">
      <c r="A62" s="12" t="s">
        <v>18</v>
      </c>
      <c r="B62" s="26">
        <v>368.65</v>
      </c>
      <c r="C62" s="31">
        <v>385.47</v>
      </c>
      <c r="D62" s="31">
        <v>353.78</v>
      </c>
      <c r="E62" s="31">
        <v>381.86</v>
      </c>
      <c r="F62" s="32">
        <v>352.84</v>
      </c>
      <c r="G62" s="44">
        <f>F62/E62*100-100</f>
        <v>-7.5996438485308886</v>
      </c>
      <c r="H62" s="55">
        <f>F62/B62*100-100</f>
        <v>-4.2886206428862153</v>
      </c>
    </row>
    <row r="63" spans="1:8" x14ac:dyDescent="0.3">
      <c r="A63" s="12" t="s">
        <v>31</v>
      </c>
      <c r="B63" s="26" t="s">
        <v>12</v>
      </c>
      <c r="C63" s="31" t="s">
        <v>12</v>
      </c>
      <c r="D63" s="31">
        <v>367.99</v>
      </c>
      <c r="E63" s="31">
        <v>377</v>
      </c>
      <c r="F63" s="32" t="s">
        <v>12</v>
      </c>
      <c r="G63" s="44" t="s">
        <v>13</v>
      </c>
      <c r="H63" s="55" t="s">
        <v>13</v>
      </c>
    </row>
    <row r="64" spans="1:8" x14ac:dyDescent="0.3">
      <c r="A64" s="20" t="s">
        <v>19</v>
      </c>
      <c r="B64" s="77">
        <v>371.6</v>
      </c>
      <c r="C64" s="22">
        <v>377.61</v>
      </c>
      <c r="D64" s="22">
        <v>354.53</v>
      </c>
      <c r="E64" s="22">
        <v>381.75</v>
      </c>
      <c r="F64" s="23">
        <v>348.06</v>
      </c>
      <c r="G64" s="24">
        <f>F64/E64*100-100</f>
        <v>-8.8251473477406677</v>
      </c>
      <c r="H64" s="53">
        <f>F64/B64*100-100</f>
        <v>-6.3347685683530841</v>
      </c>
    </row>
    <row r="65" spans="1:8" x14ac:dyDescent="0.3">
      <c r="A65" s="12" t="s">
        <v>21</v>
      </c>
      <c r="B65" s="26" t="s">
        <v>12</v>
      </c>
      <c r="C65" s="31">
        <v>319.33</v>
      </c>
      <c r="D65" s="31">
        <v>326.44</v>
      </c>
      <c r="E65" s="31">
        <v>323.08</v>
      </c>
      <c r="F65" s="32">
        <v>330.52</v>
      </c>
      <c r="G65" s="16">
        <f t="shared" ref="G65:G70" si="4">F65/E65*100-100</f>
        <v>2.3028352110932246</v>
      </c>
      <c r="H65" s="55" t="s">
        <v>13</v>
      </c>
    </row>
    <row r="66" spans="1:8" x14ac:dyDescent="0.3">
      <c r="A66" s="12" t="s">
        <v>22</v>
      </c>
      <c r="B66" s="78" t="s">
        <v>12</v>
      </c>
      <c r="C66" s="79">
        <v>343.12</v>
      </c>
      <c r="D66" s="79">
        <v>345.09</v>
      </c>
      <c r="E66" s="79">
        <v>340.82</v>
      </c>
      <c r="F66" s="80">
        <v>352.72</v>
      </c>
      <c r="G66" s="16">
        <f t="shared" si="4"/>
        <v>3.4915791326800161</v>
      </c>
      <c r="H66" s="55" t="s">
        <v>13</v>
      </c>
    </row>
    <row r="67" spans="1:8" x14ac:dyDescent="0.3">
      <c r="A67" s="12" t="s">
        <v>33</v>
      </c>
      <c r="B67" s="26" t="s">
        <v>13</v>
      </c>
      <c r="C67" s="18">
        <v>361.6</v>
      </c>
      <c r="D67" s="18">
        <v>368.41</v>
      </c>
      <c r="E67" s="18">
        <v>359.99</v>
      </c>
      <c r="F67" s="19">
        <v>370.58</v>
      </c>
      <c r="G67" s="16">
        <f t="shared" si="4"/>
        <v>2.9417483818994867</v>
      </c>
      <c r="H67" s="55" t="s">
        <v>13</v>
      </c>
    </row>
    <row r="68" spans="1:8" x14ac:dyDescent="0.3">
      <c r="A68" s="20" t="s">
        <v>23</v>
      </c>
      <c r="B68" s="27" t="s">
        <v>12</v>
      </c>
      <c r="C68" s="28">
        <v>337.02</v>
      </c>
      <c r="D68" s="28">
        <v>341.92</v>
      </c>
      <c r="E68" s="28">
        <v>337.99</v>
      </c>
      <c r="F68" s="29">
        <v>348.38</v>
      </c>
      <c r="G68" s="24">
        <f t="shared" si="4"/>
        <v>3.0740554454273763</v>
      </c>
      <c r="H68" s="53" t="s">
        <v>13</v>
      </c>
    </row>
    <row r="69" spans="1:8" x14ac:dyDescent="0.3">
      <c r="A69" s="12" t="s">
        <v>24</v>
      </c>
      <c r="B69" s="27" t="s">
        <v>12</v>
      </c>
      <c r="C69" s="31">
        <v>254.34</v>
      </c>
      <c r="D69" s="31">
        <v>225.23</v>
      </c>
      <c r="E69" s="31">
        <v>178.2</v>
      </c>
      <c r="F69" s="29" t="s">
        <v>12</v>
      </c>
      <c r="G69" s="30" t="s">
        <v>13</v>
      </c>
      <c r="H69" s="55" t="s">
        <v>13</v>
      </c>
    </row>
    <row r="70" spans="1:8" x14ac:dyDescent="0.3">
      <c r="A70" s="12" t="s">
        <v>25</v>
      </c>
      <c r="B70" s="26" t="s">
        <v>12</v>
      </c>
      <c r="C70" s="31">
        <v>269.08999999999997</v>
      </c>
      <c r="D70" s="31">
        <v>273.47000000000003</v>
      </c>
      <c r="E70" s="31">
        <v>273.58</v>
      </c>
      <c r="F70" s="32">
        <v>266.39999999999998</v>
      </c>
      <c r="G70" s="30">
        <f t="shared" si="4"/>
        <v>-2.6244608524014836</v>
      </c>
      <c r="H70" s="55" t="s">
        <v>13</v>
      </c>
    </row>
    <row r="71" spans="1:8" x14ac:dyDescent="0.3">
      <c r="A71" s="12" t="s">
        <v>35</v>
      </c>
      <c r="B71" s="26" t="s">
        <v>12</v>
      </c>
      <c r="C71" s="31">
        <v>318.77999999999997</v>
      </c>
      <c r="D71" s="31">
        <v>291.61</v>
      </c>
      <c r="E71" s="31">
        <v>272.64</v>
      </c>
      <c r="F71" s="29" t="s">
        <v>12</v>
      </c>
      <c r="G71" s="16" t="s">
        <v>13</v>
      </c>
      <c r="H71" s="55" t="s">
        <v>13</v>
      </c>
    </row>
    <row r="72" spans="1:8" x14ac:dyDescent="0.3">
      <c r="A72" s="20" t="s">
        <v>26</v>
      </c>
      <c r="B72" s="81" t="s">
        <v>12</v>
      </c>
      <c r="C72" s="34">
        <v>293.05</v>
      </c>
      <c r="D72" s="34">
        <v>274.94</v>
      </c>
      <c r="E72" s="34">
        <v>267.83999999999997</v>
      </c>
      <c r="F72" s="35">
        <v>250.29</v>
      </c>
      <c r="G72" s="24">
        <f>F72/E72*100-100</f>
        <v>-6.5524193548387046</v>
      </c>
      <c r="H72" s="53" t="s">
        <v>13</v>
      </c>
    </row>
    <row r="73" spans="1:8" x14ac:dyDescent="0.3">
      <c r="A73" s="82" t="s">
        <v>27</v>
      </c>
      <c r="B73" s="83">
        <v>369.35</v>
      </c>
      <c r="C73" s="83">
        <v>351.19</v>
      </c>
      <c r="D73" s="83">
        <v>336.31</v>
      </c>
      <c r="E73" s="83">
        <v>338.9</v>
      </c>
      <c r="F73" s="83">
        <v>329.27</v>
      </c>
      <c r="G73" s="84">
        <f>F73/E73*100-100</f>
        <v>-2.8415461788138003</v>
      </c>
      <c r="H73" s="85">
        <f>(F73/B73-1)*100</f>
        <v>-10.851495871124961</v>
      </c>
    </row>
    <row r="74" spans="1:8" x14ac:dyDescent="0.3">
      <c r="A74" s="86" t="s">
        <v>37</v>
      </c>
      <c r="B74" s="87">
        <v>371.16</v>
      </c>
      <c r="C74" s="87">
        <v>329.42</v>
      </c>
      <c r="D74" s="87">
        <v>329.5</v>
      </c>
      <c r="E74" s="87">
        <v>336.74</v>
      </c>
      <c r="F74" s="87">
        <v>335.43</v>
      </c>
      <c r="G74" s="88">
        <f>F74/E74*100-100</f>
        <v>-0.38902417295241776</v>
      </c>
      <c r="H74" s="89">
        <f>(F74/B74-1)*100</f>
        <v>-9.6265761396702292</v>
      </c>
    </row>
    <row r="75" spans="1:8" x14ac:dyDescent="0.3">
      <c r="A75" s="90"/>
      <c r="C75" s="90"/>
      <c r="D75" s="90"/>
      <c r="E75" s="90"/>
      <c r="F75" s="90"/>
      <c r="G75" s="90"/>
      <c r="H75" s="90"/>
    </row>
    <row r="76" spans="1:8" x14ac:dyDescent="0.3">
      <c r="A76" s="91" t="s">
        <v>38</v>
      </c>
      <c r="B76" s="91"/>
      <c r="C76" s="91"/>
      <c r="D76" s="91"/>
      <c r="E76" s="91"/>
      <c r="F76" s="91"/>
      <c r="G76" s="91"/>
      <c r="H76" s="92"/>
    </row>
    <row r="77" spans="1:8" x14ac:dyDescent="0.3">
      <c r="A77" s="93" t="s">
        <v>39</v>
      </c>
      <c r="B77" s="91"/>
      <c r="C77" s="91"/>
      <c r="D77" s="91"/>
      <c r="E77" s="91"/>
      <c r="F77" s="91"/>
      <c r="G77" s="91"/>
      <c r="H77" s="92"/>
    </row>
    <row r="78" spans="1:8" x14ac:dyDescent="0.3">
      <c r="A78" s="91" t="s">
        <v>40</v>
      </c>
      <c r="B78" s="91"/>
      <c r="C78" s="91"/>
      <c r="D78" s="91"/>
      <c r="E78" s="91"/>
      <c r="F78" s="91"/>
      <c r="G78" s="91"/>
      <c r="H78" s="92"/>
    </row>
    <row r="79" spans="1:8" x14ac:dyDescent="0.3">
      <c r="A79" s="91" t="s">
        <v>41</v>
      </c>
      <c r="B79" s="91"/>
      <c r="C79" s="91"/>
      <c r="D79" s="91"/>
      <c r="E79" s="91"/>
      <c r="F79" s="91"/>
      <c r="G79" s="91"/>
      <c r="H79" s="94"/>
    </row>
    <row r="80" spans="1:8" x14ac:dyDescent="0.3">
      <c r="A80" s="95" t="s">
        <v>42</v>
      </c>
      <c r="B80" s="28"/>
      <c r="C80" s="28"/>
      <c r="D80" s="28"/>
      <c r="E80" s="28"/>
    </row>
    <row r="81" spans="1:6" x14ac:dyDescent="0.3">
      <c r="A81" s="91"/>
      <c r="B81" s="96"/>
      <c r="C81" s="96"/>
      <c r="D81" s="96"/>
      <c r="E81" s="96"/>
      <c r="F81" s="97" t="s">
        <v>43</v>
      </c>
    </row>
    <row r="82" spans="1:6" x14ac:dyDescent="0.3">
      <c r="F82" s="97" t="s">
        <v>44</v>
      </c>
    </row>
  </sheetData>
  <mergeCells count="8">
    <mergeCell ref="A38:H38"/>
    <mergeCell ref="A58:H58"/>
    <mergeCell ref="A2:H2"/>
    <mergeCell ref="A4:A5"/>
    <mergeCell ref="C4:F4"/>
    <mergeCell ref="G4:H4"/>
    <mergeCell ref="A6:H6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2024-01-03T09:09:51Z</dcterms:created>
  <dcterms:modified xsi:type="dcterms:W3CDTF">2024-01-03T09:10:21Z</dcterms:modified>
</cp:coreProperties>
</file>