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3 12\"/>
    </mc:Choice>
  </mc:AlternateContent>
  <xr:revisionPtr revIDLastSave="0" documentId="8_{9DA20F80-8642-4772-A49E-430E8F5BC53E}" xr6:coauthVersionLast="47" xr6:coauthVersionMax="47" xr10:uidLastSave="{00000000-0000-0000-0000-000000000000}"/>
  <bookViews>
    <workbookView xWindow="-108" yWindow="-108" windowWidth="23256" windowHeight="12456" xr2:uid="{82810874-600D-46B1-A8B8-F307534D96A1}"/>
  </bookViews>
  <sheets>
    <sheet name="2023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1" l="1"/>
  <c r="P88" i="1"/>
  <c r="Q87" i="1"/>
  <c r="P87" i="1"/>
  <c r="Q86" i="1"/>
  <c r="P86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7" i="1"/>
  <c r="P77" i="1"/>
  <c r="Q75" i="1"/>
  <c r="P75" i="1"/>
  <c r="Q74" i="1"/>
  <c r="P74" i="1"/>
  <c r="Q73" i="1"/>
  <c r="P73" i="1"/>
  <c r="Q71" i="1"/>
  <c r="P71" i="1"/>
  <c r="Q69" i="1"/>
  <c r="P69" i="1"/>
  <c r="Q68" i="1"/>
  <c r="Q66" i="1"/>
  <c r="P66" i="1"/>
  <c r="Q65" i="1"/>
  <c r="P65" i="1"/>
  <c r="Q64" i="1"/>
  <c r="P64" i="1"/>
  <c r="Q63" i="1"/>
  <c r="P63" i="1"/>
  <c r="Q62" i="1"/>
  <c r="P62" i="1"/>
  <c r="Q61" i="1"/>
  <c r="P61" i="1"/>
  <c r="Q59" i="1"/>
  <c r="P59" i="1"/>
  <c r="Q58" i="1"/>
  <c r="P58" i="1"/>
  <c r="Q57" i="1"/>
  <c r="P57" i="1"/>
  <c r="Q56" i="1"/>
  <c r="P56" i="1"/>
  <c r="Q55" i="1"/>
  <c r="P55" i="1"/>
  <c r="P54" i="1"/>
  <c r="Q53" i="1"/>
  <c r="P53" i="1"/>
  <c r="Q52" i="1"/>
  <c r="P52" i="1"/>
  <c r="Q51" i="1"/>
  <c r="P51" i="1"/>
  <c r="Q50" i="1"/>
  <c r="P50" i="1"/>
  <c r="Q48" i="1"/>
  <c r="P48" i="1"/>
  <c r="Q45" i="1"/>
  <c r="P45" i="1"/>
  <c r="Q44" i="1"/>
  <c r="P44" i="1"/>
  <c r="Q42" i="1"/>
  <c r="P42" i="1"/>
  <c r="Q41" i="1"/>
  <c r="P41" i="1"/>
  <c r="Q40" i="1"/>
  <c r="P40" i="1"/>
  <c r="Q38" i="1"/>
  <c r="P38" i="1"/>
  <c r="Q37" i="1"/>
  <c r="P37" i="1"/>
  <c r="Q36" i="1"/>
  <c r="P36" i="1"/>
  <c r="Q35" i="1"/>
  <c r="P35" i="1"/>
  <c r="Q33" i="1"/>
  <c r="P33" i="1"/>
  <c r="Q32" i="1"/>
  <c r="P32" i="1"/>
  <c r="Q30" i="1"/>
  <c r="P30" i="1"/>
  <c r="Q28" i="1"/>
  <c r="P28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2" i="1"/>
  <c r="P12" i="1"/>
  <c r="Q11" i="1"/>
  <c r="P11" i="1"/>
  <c r="Q10" i="1"/>
  <c r="P10" i="1"/>
</calcChain>
</file>

<file path=xl/sharedStrings.xml><?xml version="1.0" encoding="utf-8"?>
<sst xmlns="http://schemas.openxmlformats.org/spreadsheetml/2006/main" count="319" uniqueCount="39">
  <si>
    <t>Galvijų supirkimo kainos Lietuvos įmonėse 2023 m. sausio–gruodžio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</si>
  <si>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</si>
  <si>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</si>
  <si>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</si>
  <si>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</si>
  <si>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</si>
  <si>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</si>
  <si>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</si>
  <si>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</si>
  <si>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</si>
  <si>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</si>
  <si>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</si>
  <si>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</si>
  <si>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</si>
  <si>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</si>
  <si>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</si>
  <si>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</si>
  <si>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</si>
  <si>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</si>
  <si>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</si>
  <si>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</si>
  <si>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</si>
  <si>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</si>
  <si>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</si>
  <si>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</si>
  <si>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</si>
  <si>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</si>
  <si>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</si>
  <si>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</si>
  <si>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</si>
  <si>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</si>
  <si>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</si>
  <si>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</si>
  <si>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</si>
  <si>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</si>
  <si>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2023 m. gruodžio  mėn. su 2023 m. lapkričio mėn.</t>
  </si>
  <si>
    <t>** lyginant 2023 m. gruodžio mėn. su 2022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</si>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</sst>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7" fillId="0" borderId="14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6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0" fontId="8" fillId="0" borderId="17" xfId="1" applyFont="1" applyBorder="1" applyAlignment="1">
      <alignment horizontal="right" vertical="center" wrapText="1" indent="1"/>
    </xf>
    <xf numFmtId="0" fontId="9" fillId="0" borderId="17" xfId="1" applyFont="1" applyBorder="1" applyAlignment="1">
      <alignment horizontal="right" vertical="center" wrapText="1" indent="1"/>
    </xf>
    <xf numFmtId="0" fontId="9" fillId="0" borderId="19" xfId="1" applyFont="1" applyBorder="1" applyAlignment="1">
      <alignment horizontal="right" vertical="center" wrapText="1" indent="1"/>
    </xf>
    <xf numFmtId="0" fontId="8" fillId="0" borderId="17" xfId="1" quotePrefix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1" xfId="0" applyNumberFormat="1" applyFont="1" applyBorder="1" applyAlignment="1">
      <alignment horizontal="right" vertical="center" indent="1"/>
    </xf>
    <xf numFmtId="0" fontId="6" fillId="0" borderId="17" xfId="0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right" vertical="center" indent="1"/>
    </xf>
    <xf numFmtId="2" fontId="8" fillId="0" borderId="17" xfId="0" applyNumberFormat="1" applyFont="1" applyBorder="1" applyAlignment="1">
      <alignment horizontal="right" vertical="center" indent="1"/>
    </xf>
    <xf numFmtId="2" fontId="8" fillId="0" borderId="19" xfId="0" applyNumberFormat="1" applyFont="1" applyBorder="1" applyAlignment="1">
      <alignment horizontal="right" vertical="center" indent="1"/>
    </xf>
    <xf numFmtId="2" fontId="8" fillId="0" borderId="17" xfId="0" quotePrefix="1" applyNumberFormat="1" applyFont="1" applyBorder="1" applyAlignment="1">
      <alignment horizontal="right" vertical="center" indent="1"/>
    </xf>
    <xf numFmtId="2" fontId="7" fillId="0" borderId="14" xfId="1" applyNumberFormat="1" applyFont="1" applyBorder="1" applyAlignment="1">
      <alignment horizontal="right" vertical="center" wrapText="1" indent="1"/>
    </xf>
    <xf numFmtId="0" fontId="2" fillId="0" borderId="12" xfId="0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1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0" fontId="6" fillId="2" borderId="17" xfId="0" applyFont="1" applyFill="1" applyBorder="1" applyAlignment="1">
      <alignment horizontal="center" vertical="center" wrapText="1"/>
    </xf>
    <xf numFmtId="2" fontId="8" fillId="2" borderId="23" xfId="0" applyNumberFormat="1" applyFont="1" applyFill="1" applyBorder="1" applyAlignment="1">
      <alignment horizontal="right" vertical="center" indent="1"/>
    </xf>
    <xf numFmtId="2" fontId="8" fillId="2" borderId="24" xfId="0" quotePrefix="1" applyNumberFormat="1" applyFont="1" applyFill="1" applyBorder="1" applyAlignment="1">
      <alignment horizontal="right" vertical="center" indent="1"/>
    </xf>
    <xf numFmtId="2" fontId="8" fillId="2" borderId="17" xfId="0" quotePrefix="1" applyNumberFormat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2" fontId="7" fillId="0" borderId="12" xfId="0" quotePrefix="1" applyNumberFormat="1" applyFont="1" applyBorder="1" applyAlignment="1">
      <alignment horizontal="right" vertical="center" indent="1"/>
    </xf>
    <xf numFmtId="0" fontId="7" fillId="0" borderId="13" xfId="1" applyFont="1" applyBorder="1" applyAlignment="1">
      <alignment horizontal="right" vertical="center" wrapText="1" indent="1"/>
    </xf>
    <xf numFmtId="0" fontId="6" fillId="0" borderId="15" xfId="0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right" vertical="center" indent="1"/>
    </xf>
    <xf numFmtId="2" fontId="8" fillId="0" borderId="15" xfId="0" applyNumberFormat="1" applyFont="1" applyBorder="1" applyAlignment="1">
      <alignment horizontal="right" vertical="center" inden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23" xfId="0" applyNumberFormat="1" applyFont="1" applyFill="1" applyBorder="1" applyAlignment="1">
      <alignment horizontal="center" vertical="center" wrapText="1"/>
    </xf>
    <xf numFmtId="2" fontId="8" fillId="2" borderId="25" xfId="0" quotePrefix="1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8" fillId="0" borderId="18" xfId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2" fontId="8" fillId="0" borderId="19" xfId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8" fillId="0" borderId="17" xfId="1" quotePrefix="1" applyNumberFormat="1" applyFont="1" applyBorder="1" applyAlignment="1">
      <alignment horizontal="right" vertical="center" wrapText="1" indent="1"/>
    </xf>
    <xf numFmtId="2" fontId="8" fillId="0" borderId="19" xfId="1" quotePrefix="1" applyNumberFormat="1" applyFont="1" applyBorder="1" applyAlignment="1">
      <alignment horizontal="right" vertical="center" wrapText="1" indent="1"/>
    </xf>
    <xf numFmtId="2" fontId="7" fillId="0" borderId="17" xfId="0" quotePrefix="1" applyNumberFormat="1" applyFont="1" applyBorder="1" applyAlignment="1">
      <alignment horizontal="right" vertical="center" inden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0" xfId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2" fillId="0" borderId="20" xfId="1" applyNumberFormat="1" applyFont="1" applyBorder="1" applyAlignment="1">
      <alignment horizontal="right" vertical="center" wrapText="1" indent="1"/>
    </xf>
    <xf numFmtId="2" fontId="12" fillId="0" borderId="0" xfId="1" applyNumberFormat="1" applyFont="1" applyAlignment="1">
      <alignment horizontal="right" vertical="center" wrapText="1" indent="1"/>
    </xf>
    <xf numFmtId="2" fontId="12" fillId="0" borderId="21" xfId="1" applyNumberFormat="1" applyFont="1" applyBorder="1" applyAlignment="1">
      <alignment horizontal="right" vertical="center" wrapText="1" indent="1"/>
    </xf>
    <xf numFmtId="0" fontId="12" fillId="0" borderId="0" xfId="1" applyFont="1" applyAlignment="1">
      <alignment horizontal="right" vertical="center" wrapText="1" indent="1"/>
    </xf>
    <xf numFmtId="0" fontId="7" fillId="0" borderId="20" xfId="0" applyFont="1" applyBorder="1" applyAlignment="1">
      <alignment horizontal="right" vertical="center" indent="1"/>
    </xf>
    <xf numFmtId="0" fontId="12" fillId="0" borderId="21" xfId="1" applyFont="1" applyBorder="1" applyAlignment="1">
      <alignment horizontal="right" vertical="center" wrapText="1" indent="1"/>
    </xf>
    <xf numFmtId="2" fontId="8" fillId="2" borderId="26" xfId="0" applyNumberFormat="1" applyFont="1" applyFill="1" applyBorder="1" applyAlignment="1">
      <alignment horizontal="right" vertical="center" indent="1"/>
    </xf>
    <xf numFmtId="2" fontId="8" fillId="2" borderId="24" xfId="0" applyNumberFormat="1" applyFont="1" applyFill="1" applyBorder="1" applyAlignment="1">
      <alignment horizontal="right" vertical="center" indent="1"/>
    </xf>
    <xf numFmtId="0" fontId="6" fillId="0" borderId="12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3" fillId="0" borderId="0" xfId="1"/>
    <xf numFmtId="0" fontId="13" fillId="0" borderId="0" xfId="0" applyFont="1"/>
    <xf numFmtId="0" fontId="2" fillId="0" borderId="0" xfId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 2 2" xfId="1" xr:uid="{C163C83C-99AF-4266-B74D-D3F77782E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0A21C-7251-401B-8C50-C72A8173F5AC}">
  <dimension ref="A2:Q96"/>
  <sheetViews>
    <sheetView showGridLines="0" tabSelected="1" workbookViewId="0">
      <selection activeCell="T20" sqref="T20"/>
    </sheetView>
  </sheetViews>
  <sheetFormatPr defaultRowHeight="14.4" x14ac:dyDescent="0.3"/>
  <cols>
    <col min="1" max="1" width="12.88671875" customWidth="1"/>
    <col min="15" max="15" width="9.44140625" customWidth="1"/>
    <col min="16" max="16" width="10.21875" bestFit="1" customWidth="1"/>
    <col min="257" max="257" width="12.88671875" customWidth="1"/>
    <col min="271" max="271" width="9.44140625" customWidth="1"/>
    <col min="272" max="272" width="10.21875" bestFit="1" customWidth="1"/>
    <col min="513" max="513" width="12.88671875" customWidth="1"/>
    <col min="527" max="527" width="9.44140625" customWidth="1"/>
    <col min="528" max="528" width="10.21875" bestFit="1" customWidth="1"/>
    <col min="769" max="769" width="12.88671875" customWidth="1"/>
    <col min="783" max="783" width="9.44140625" customWidth="1"/>
    <col min="784" max="784" width="10.21875" bestFit="1" customWidth="1"/>
    <col min="1025" max="1025" width="12.88671875" customWidth="1"/>
    <col min="1039" max="1039" width="9.44140625" customWidth="1"/>
    <col min="1040" max="1040" width="10.21875" bestFit="1" customWidth="1"/>
    <col min="1281" max="1281" width="12.88671875" customWidth="1"/>
    <col min="1295" max="1295" width="9.44140625" customWidth="1"/>
    <col min="1296" max="1296" width="10.21875" bestFit="1" customWidth="1"/>
    <col min="1537" max="1537" width="12.88671875" customWidth="1"/>
    <col min="1551" max="1551" width="9.44140625" customWidth="1"/>
    <col min="1552" max="1552" width="10.21875" bestFit="1" customWidth="1"/>
    <col min="1793" max="1793" width="12.88671875" customWidth="1"/>
    <col min="1807" max="1807" width="9.44140625" customWidth="1"/>
    <col min="1808" max="1808" width="10.21875" bestFit="1" customWidth="1"/>
    <col min="2049" max="2049" width="12.88671875" customWidth="1"/>
    <col min="2063" max="2063" width="9.44140625" customWidth="1"/>
    <col min="2064" max="2064" width="10.21875" bestFit="1" customWidth="1"/>
    <col min="2305" max="2305" width="12.88671875" customWidth="1"/>
    <col min="2319" max="2319" width="9.44140625" customWidth="1"/>
    <col min="2320" max="2320" width="10.21875" bestFit="1" customWidth="1"/>
    <col min="2561" max="2561" width="12.88671875" customWidth="1"/>
    <col min="2575" max="2575" width="9.44140625" customWidth="1"/>
    <col min="2576" max="2576" width="10.21875" bestFit="1" customWidth="1"/>
    <col min="2817" max="2817" width="12.88671875" customWidth="1"/>
    <col min="2831" max="2831" width="9.44140625" customWidth="1"/>
    <col min="2832" max="2832" width="10.21875" bestFit="1" customWidth="1"/>
    <col min="3073" max="3073" width="12.88671875" customWidth="1"/>
    <col min="3087" max="3087" width="9.44140625" customWidth="1"/>
    <col min="3088" max="3088" width="10.21875" bestFit="1" customWidth="1"/>
    <col min="3329" max="3329" width="12.88671875" customWidth="1"/>
    <col min="3343" max="3343" width="9.44140625" customWidth="1"/>
    <col min="3344" max="3344" width="10.21875" bestFit="1" customWidth="1"/>
    <col min="3585" max="3585" width="12.88671875" customWidth="1"/>
    <col min="3599" max="3599" width="9.44140625" customWidth="1"/>
    <col min="3600" max="3600" width="10.21875" bestFit="1" customWidth="1"/>
    <col min="3841" max="3841" width="12.88671875" customWidth="1"/>
    <col min="3855" max="3855" width="9.44140625" customWidth="1"/>
    <col min="3856" max="3856" width="10.21875" bestFit="1" customWidth="1"/>
    <col min="4097" max="4097" width="12.88671875" customWidth="1"/>
    <col min="4111" max="4111" width="9.44140625" customWidth="1"/>
    <col min="4112" max="4112" width="10.21875" bestFit="1" customWidth="1"/>
    <col min="4353" max="4353" width="12.88671875" customWidth="1"/>
    <col min="4367" max="4367" width="9.44140625" customWidth="1"/>
    <col min="4368" max="4368" width="10.21875" bestFit="1" customWidth="1"/>
    <col min="4609" max="4609" width="12.88671875" customWidth="1"/>
    <col min="4623" max="4623" width="9.44140625" customWidth="1"/>
    <col min="4624" max="4624" width="10.21875" bestFit="1" customWidth="1"/>
    <col min="4865" max="4865" width="12.88671875" customWidth="1"/>
    <col min="4879" max="4879" width="9.44140625" customWidth="1"/>
    <col min="4880" max="4880" width="10.21875" bestFit="1" customWidth="1"/>
    <col min="5121" max="5121" width="12.88671875" customWidth="1"/>
    <col min="5135" max="5135" width="9.44140625" customWidth="1"/>
    <col min="5136" max="5136" width="10.21875" bestFit="1" customWidth="1"/>
    <col min="5377" max="5377" width="12.88671875" customWidth="1"/>
    <col min="5391" max="5391" width="9.44140625" customWidth="1"/>
    <col min="5392" max="5392" width="10.21875" bestFit="1" customWidth="1"/>
    <col min="5633" max="5633" width="12.88671875" customWidth="1"/>
    <col min="5647" max="5647" width="9.44140625" customWidth="1"/>
    <col min="5648" max="5648" width="10.21875" bestFit="1" customWidth="1"/>
    <col min="5889" max="5889" width="12.88671875" customWidth="1"/>
    <col min="5903" max="5903" width="9.44140625" customWidth="1"/>
    <col min="5904" max="5904" width="10.21875" bestFit="1" customWidth="1"/>
    <col min="6145" max="6145" width="12.88671875" customWidth="1"/>
    <col min="6159" max="6159" width="9.44140625" customWidth="1"/>
    <col min="6160" max="6160" width="10.21875" bestFit="1" customWidth="1"/>
    <col min="6401" max="6401" width="12.88671875" customWidth="1"/>
    <col min="6415" max="6415" width="9.44140625" customWidth="1"/>
    <col min="6416" max="6416" width="10.21875" bestFit="1" customWidth="1"/>
    <col min="6657" max="6657" width="12.88671875" customWidth="1"/>
    <col min="6671" max="6671" width="9.44140625" customWidth="1"/>
    <col min="6672" max="6672" width="10.21875" bestFit="1" customWidth="1"/>
    <col min="6913" max="6913" width="12.88671875" customWidth="1"/>
    <col min="6927" max="6927" width="9.44140625" customWidth="1"/>
    <col min="6928" max="6928" width="10.21875" bestFit="1" customWidth="1"/>
    <col min="7169" max="7169" width="12.88671875" customWidth="1"/>
    <col min="7183" max="7183" width="9.44140625" customWidth="1"/>
    <col min="7184" max="7184" width="10.21875" bestFit="1" customWidth="1"/>
    <col min="7425" max="7425" width="12.88671875" customWidth="1"/>
    <col min="7439" max="7439" width="9.44140625" customWidth="1"/>
    <col min="7440" max="7440" width="10.21875" bestFit="1" customWidth="1"/>
    <col min="7681" max="7681" width="12.88671875" customWidth="1"/>
    <col min="7695" max="7695" width="9.44140625" customWidth="1"/>
    <col min="7696" max="7696" width="10.21875" bestFit="1" customWidth="1"/>
    <col min="7937" max="7937" width="12.88671875" customWidth="1"/>
    <col min="7951" max="7951" width="9.44140625" customWidth="1"/>
    <col min="7952" max="7952" width="10.21875" bestFit="1" customWidth="1"/>
    <col min="8193" max="8193" width="12.88671875" customWidth="1"/>
    <col min="8207" max="8207" width="9.44140625" customWidth="1"/>
    <col min="8208" max="8208" width="10.21875" bestFit="1" customWidth="1"/>
    <col min="8449" max="8449" width="12.88671875" customWidth="1"/>
    <col min="8463" max="8463" width="9.44140625" customWidth="1"/>
    <col min="8464" max="8464" width="10.21875" bestFit="1" customWidth="1"/>
    <col min="8705" max="8705" width="12.88671875" customWidth="1"/>
    <col min="8719" max="8719" width="9.44140625" customWidth="1"/>
    <col min="8720" max="8720" width="10.21875" bestFit="1" customWidth="1"/>
    <col min="8961" max="8961" width="12.88671875" customWidth="1"/>
    <col min="8975" max="8975" width="9.44140625" customWidth="1"/>
    <col min="8976" max="8976" width="10.21875" bestFit="1" customWidth="1"/>
    <col min="9217" max="9217" width="12.88671875" customWidth="1"/>
    <col min="9231" max="9231" width="9.44140625" customWidth="1"/>
    <col min="9232" max="9232" width="10.21875" bestFit="1" customWidth="1"/>
    <col min="9473" max="9473" width="12.88671875" customWidth="1"/>
    <col min="9487" max="9487" width="9.44140625" customWidth="1"/>
    <col min="9488" max="9488" width="10.21875" bestFit="1" customWidth="1"/>
    <col min="9729" max="9729" width="12.88671875" customWidth="1"/>
    <col min="9743" max="9743" width="9.44140625" customWidth="1"/>
    <col min="9744" max="9744" width="10.21875" bestFit="1" customWidth="1"/>
    <col min="9985" max="9985" width="12.88671875" customWidth="1"/>
    <col min="9999" max="9999" width="9.44140625" customWidth="1"/>
    <col min="10000" max="10000" width="10.21875" bestFit="1" customWidth="1"/>
    <col min="10241" max="10241" width="12.88671875" customWidth="1"/>
    <col min="10255" max="10255" width="9.44140625" customWidth="1"/>
    <col min="10256" max="10256" width="10.21875" bestFit="1" customWidth="1"/>
    <col min="10497" max="10497" width="12.88671875" customWidth="1"/>
    <col min="10511" max="10511" width="9.44140625" customWidth="1"/>
    <col min="10512" max="10512" width="10.21875" bestFit="1" customWidth="1"/>
    <col min="10753" max="10753" width="12.88671875" customWidth="1"/>
    <col min="10767" max="10767" width="9.44140625" customWidth="1"/>
    <col min="10768" max="10768" width="10.21875" bestFit="1" customWidth="1"/>
    <col min="11009" max="11009" width="12.88671875" customWidth="1"/>
    <col min="11023" max="11023" width="9.44140625" customWidth="1"/>
    <col min="11024" max="11024" width="10.21875" bestFit="1" customWidth="1"/>
    <col min="11265" max="11265" width="12.88671875" customWidth="1"/>
    <col min="11279" max="11279" width="9.44140625" customWidth="1"/>
    <col min="11280" max="11280" width="10.21875" bestFit="1" customWidth="1"/>
    <col min="11521" max="11521" width="12.88671875" customWidth="1"/>
    <col min="11535" max="11535" width="9.44140625" customWidth="1"/>
    <col min="11536" max="11536" width="10.21875" bestFit="1" customWidth="1"/>
    <col min="11777" max="11777" width="12.88671875" customWidth="1"/>
    <col min="11791" max="11791" width="9.44140625" customWidth="1"/>
    <col min="11792" max="11792" width="10.21875" bestFit="1" customWidth="1"/>
    <col min="12033" max="12033" width="12.88671875" customWidth="1"/>
    <col min="12047" max="12047" width="9.44140625" customWidth="1"/>
    <col min="12048" max="12048" width="10.21875" bestFit="1" customWidth="1"/>
    <col min="12289" max="12289" width="12.88671875" customWidth="1"/>
    <col min="12303" max="12303" width="9.44140625" customWidth="1"/>
    <col min="12304" max="12304" width="10.21875" bestFit="1" customWidth="1"/>
    <col min="12545" max="12545" width="12.88671875" customWidth="1"/>
    <col min="12559" max="12559" width="9.44140625" customWidth="1"/>
    <col min="12560" max="12560" width="10.21875" bestFit="1" customWidth="1"/>
    <col min="12801" max="12801" width="12.88671875" customWidth="1"/>
    <col min="12815" max="12815" width="9.44140625" customWidth="1"/>
    <col min="12816" max="12816" width="10.21875" bestFit="1" customWidth="1"/>
    <col min="13057" max="13057" width="12.88671875" customWidth="1"/>
    <col min="13071" max="13071" width="9.44140625" customWidth="1"/>
    <col min="13072" max="13072" width="10.21875" bestFit="1" customWidth="1"/>
    <col min="13313" max="13313" width="12.88671875" customWidth="1"/>
    <col min="13327" max="13327" width="9.44140625" customWidth="1"/>
    <col min="13328" max="13328" width="10.21875" bestFit="1" customWidth="1"/>
    <col min="13569" max="13569" width="12.88671875" customWidth="1"/>
    <col min="13583" max="13583" width="9.44140625" customWidth="1"/>
    <col min="13584" max="13584" width="10.21875" bestFit="1" customWidth="1"/>
    <col min="13825" max="13825" width="12.88671875" customWidth="1"/>
    <col min="13839" max="13839" width="9.44140625" customWidth="1"/>
    <col min="13840" max="13840" width="10.21875" bestFit="1" customWidth="1"/>
    <col min="14081" max="14081" width="12.88671875" customWidth="1"/>
    <col min="14095" max="14095" width="9.44140625" customWidth="1"/>
    <col min="14096" max="14096" width="10.21875" bestFit="1" customWidth="1"/>
    <col min="14337" max="14337" width="12.88671875" customWidth="1"/>
    <col min="14351" max="14351" width="9.44140625" customWidth="1"/>
    <col min="14352" max="14352" width="10.21875" bestFit="1" customWidth="1"/>
    <col min="14593" max="14593" width="12.88671875" customWidth="1"/>
    <col min="14607" max="14607" width="9.44140625" customWidth="1"/>
    <col min="14608" max="14608" width="10.21875" bestFit="1" customWidth="1"/>
    <col min="14849" max="14849" width="12.88671875" customWidth="1"/>
    <col min="14863" max="14863" width="9.44140625" customWidth="1"/>
    <col min="14864" max="14864" width="10.21875" bestFit="1" customWidth="1"/>
    <col min="15105" max="15105" width="12.88671875" customWidth="1"/>
    <col min="15119" max="15119" width="9.44140625" customWidth="1"/>
    <col min="15120" max="15120" width="10.21875" bestFit="1" customWidth="1"/>
    <col min="15361" max="15361" width="12.88671875" customWidth="1"/>
    <col min="15375" max="15375" width="9.44140625" customWidth="1"/>
    <col min="15376" max="15376" width="10.21875" bestFit="1" customWidth="1"/>
    <col min="15617" max="15617" width="12.88671875" customWidth="1"/>
    <col min="15631" max="15631" width="9.44140625" customWidth="1"/>
    <col min="15632" max="15632" width="10.21875" bestFit="1" customWidth="1"/>
    <col min="15873" max="15873" width="12.88671875" customWidth="1"/>
    <col min="15887" max="15887" width="9.44140625" customWidth="1"/>
    <col min="15888" max="15888" width="10.21875" bestFit="1" customWidth="1"/>
    <col min="16129" max="16129" width="12.88671875" customWidth="1"/>
    <col min="16143" max="16143" width="9.44140625" customWidth="1"/>
    <col min="16144" max="16144" width="10.21875" bestFit="1" customWidth="1"/>
  </cols>
  <sheetData>
    <row r="2" spans="1:17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4" spans="1:17" x14ac:dyDescent="0.3">
      <c r="A4" s="2" t="s">
        <v>1</v>
      </c>
      <c r="B4" s="3" t="s">
        <v>2</v>
      </c>
      <c r="C4" s="4">
        <v>2022</v>
      </c>
      <c r="D4" s="5">
        <v>2023</v>
      </c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8" t="s">
        <v>3</v>
      </c>
      <c r="Q4" s="6"/>
    </row>
    <row r="5" spans="1:17" x14ac:dyDescent="0.3">
      <c r="A5" s="9"/>
      <c r="B5" s="10"/>
      <c r="C5" s="11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4</v>
      </c>
      <c r="P5" s="13" t="s">
        <v>16</v>
      </c>
      <c r="Q5" s="14" t="s">
        <v>17</v>
      </c>
    </row>
    <row r="6" spans="1:17" x14ac:dyDescent="0.3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7"/>
    </row>
    <row r="7" spans="1:17" x14ac:dyDescent="0.3">
      <c r="A7" s="18" t="s">
        <v>19</v>
      </c>
      <c r="B7" s="18">
        <v>2</v>
      </c>
      <c r="C7" s="19" t="s">
        <v>20</v>
      </c>
      <c r="D7" s="20" t="s">
        <v>20</v>
      </c>
      <c r="E7" s="20" t="s">
        <v>20</v>
      </c>
      <c r="F7" s="20" t="s">
        <v>20</v>
      </c>
      <c r="G7" s="20" t="s">
        <v>20</v>
      </c>
      <c r="H7" s="21">
        <v>434.17</v>
      </c>
      <c r="I7" s="21" t="s">
        <v>20</v>
      </c>
      <c r="J7" s="21" t="s">
        <v>20</v>
      </c>
      <c r="K7" s="21" t="s">
        <v>20</v>
      </c>
      <c r="L7" s="21" t="s">
        <v>20</v>
      </c>
      <c r="M7" s="20">
        <v>431.65</v>
      </c>
      <c r="N7" s="21" t="s">
        <v>20</v>
      </c>
      <c r="O7" s="22" t="s">
        <v>20</v>
      </c>
      <c r="P7" s="23" t="s">
        <v>21</v>
      </c>
      <c r="Q7" s="23" t="s">
        <v>21</v>
      </c>
    </row>
    <row r="8" spans="1:17" x14ac:dyDescent="0.3">
      <c r="A8" s="24" t="s">
        <v>19</v>
      </c>
      <c r="B8" s="24"/>
      <c r="C8" s="25" t="s">
        <v>20</v>
      </c>
      <c r="D8" s="26" t="s">
        <v>20</v>
      </c>
      <c r="E8" s="26" t="s">
        <v>20</v>
      </c>
      <c r="F8" s="26" t="s">
        <v>20</v>
      </c>
      <c r="G8" s="26" t="s">
        <v>20</v>
      </c>
      <c r="H8" s="27">
        <v>432.84</v>
      </c>
      <c r="I8" s="26" t="s">
        <v>20</v>
      </c>
      <c r="J8" s="26" t="s">
        <v>20</v>
      </c>
      <c r="K8" s="26" t="s">
        <v>20</v>
      </c>
      <c r="L8" s="26" t="s">
        <v>20</v>
      </c>
      <c r="M8" s="28">
        <v>432.04</v>
      </c>
      <c r="N8" s="26" t="s">
        <v>20</v>
      </c>
      <c r="O8" s="29">
        <v>420.14</v>
      </c>
      <c r="P8" s="30" t="s">
        <v>21</v>
      </c>
      <c r="Q8" s="30" t="s">
        <v>21</v>
      </c>
    </row>
    <row r="9" spans="1:17" x14ac:dyDescent="0.3">
      <c r="A9" s="31" t="s">
        <v>22</v>
      </c>
      <c r="B9" s="31">
        <v>1</v>
      </c>
      <c r="C9" s="32" t="s">
        <v>20</v>
      </c>
      <c r="D9" s="20" t="s">
        <v>20</v>
      </c>
      <c r="E9" s="20" t="s">
        <v>20</v>
      </c>
      <c r="F9" s="20">
        <v>420.66</v>
      </c>
      <c r="G9" s="20" t="s">
        <v>20</v>
      </c>
      <c r="H9" s="20">
        <v>433.05</v>
      </c>
      <c r="I9" s="20" t="s">
        <v>20</v>
      </c>
      <c r="J9" s="20">
        <v>384.49</v>
      </c>
      <c r="K9" s="20" t="s">
        <v>20</v>
      </c>
      <c r="L9" s="20" t="s">
        <v>20</v>
      </c>
      <c r="M9" s="20" t="s">
        <v>20</v>
      </c>
      <c r="N9" s="20" t="s">
        <v>20</v>
      </c>
      <c r="O9" s="33" t="s">
        <v>20</v>
      </c>
      <c r="P9" s="34" t="s">
        <v>21</v>
      </c>
      <c r="Q9" s="34" t="s">
        <v>21</v>
      </c>
    </row>
    <row r="10" spans="1:17" x14ac:dyDescent="0.3">
      <c r="A10" s="31" t="s">
        <v>22</v>
      </c>
      <c r="B10" s="31">
        <v>2</v>
      </c>
      <c r="C10" s="35">
        <v>432.23</v>
      </c>
      <c r="D10" s="36">
        <v>424.93</v>
      </c>
      <c r="E10" s="36">
        <v>432.35</v>
      </c>
      <c r="F10" s="36">
        <v>426.26</v>
      </c>
      <c r="G10" s="36">
        <v>445.75</v>
      </c>
      <c r="H10" s="36">
        <v>433.55</v>
      </c>
      <c r="I10" s="36">
        <v>421.39</v>
      </c>
      <c r="J10" s="36">
        <v>399.29</v>
      </c>
      <c r="K10" s="36">
        <v>392.33</v>
      </c>
      <c r="L10" s="36">
        <v>398.81</v>
      </c>
      <c r="M10" s="36">
        <v>398.66</v>
      </c>
      <c r="N10" s="36">
        <v>406.19</v>
      </c>
      <c r="O10" s="37">
        <v>410.02</v>
      </c>
      <c r="P10" s="34">
        <f>O10/N10*100-100</f>
        <v>0.94290849110021213</v>
      </c>
      <c r="Q10" s="34">
        <f>(O10/C10-1)*100</f>
        <v>-5.1384679453069015</v>
      </c>
    </row>
    <row r="11" spans="1:17" x14ac:dyDescent="0.3">
      <c r="A11" s="31" t="s">
        <v>22</v>
      </c>
      <c r="B11" s="31">
        <v>3</v>
      </c>
      <c r="C11" s="35">
        <v>419.81</v>
      </c>
      <c r="D11" s="36">
        <v>417.15</v>
      </c>
      <c r="E11" s="36">
        <v>418.03</v>
      </c>
      <c r="F11" s="36">
        <v>412.99</v>
      </c>
      <c r="G11" s="36">
        <v>433.39</v>
      </c>
      <c r="H11" s="36">
        <v>433.17</v>
      </c>
      <c r="I11" s="36">
        <v>417.26</v>
      </c>
      <c r="J11" s="36">
        <v>390.1</v>
      </c>
      <c r="K11" s="36">
        <v>381.22</v>
      </c>
      <c r="L11" s="36">
        <v>393.29</v>
      </c>
      <c r="M11" s="36">
        <v>372.63</v>
      </c>
      <c r="N11" s="36">
        <v>384.31</v>
      </c>
      <c r="O11" s="37">
        <v>393.09</v>
      </c>
      <c r="P11" s="34">
        <f>O11/N11*100-100</f>
        <v>2.2846139835029078</v>
      </c>
      <c r="Q11" s="34">
        <f>(O11/C11-1)*100</f>
        <v>-6.3647840689835977</v>
      </c>
    </row>
    <row r="12" spans="1:17" x14ac:dyDescent="0.3">
      <c r="A12" s="38" t="s">
        <v>22</v>
      </c>
      <c r="B12" s="38"/>
      <c r="C12" s="39">
        <v>428.33</v>
      </c>
      <c r="D12" s="40">
        <v>421.43</v>
      </c>
      <c r="E12" s="40">
        <v>427.39</v>
      </c>
      <c r="F12" s="40">
        <v>421.21</v>
      </c>
      <c r="G12" s="40">
        <v>440</v>
      </c>
      <c r="H12" s="40">
        <v>432.97</v>
      </c>
      <c r="I12" s="40">
        <v>419.62</v>
      </c>
      <c r="J12" s="40">
        <v>394.77</v>
      </c>
      <c r="K12" s="40">
        <v>388.29</v>
      </c>
      <c r="L12" s="40">
        <v>397.68</v>
      </c>
      <c r="M12" s="40">
        <v>388.12</v>
      </c>
      <c r="N12" s="40">
        <v>396.3</v>
      </c>
      <c r="O12" s="41">
        <v>404.13</v>
      </c>
      <c r="P12" s="42">
        <f>(O12/N12-1)*100</f>
        <v>1.9757759273277831</v>
      </c>
      <c r="Q12" s="42">
        <f>(O12/C12-1)*100</f>
        <v>-5.6498494151705492</v>
      </c>
    </row>
    <row r="13" spans="1:17" x14ac:dyDescent="0.3">
      <c r="A13" s="31" t="s">
        <v>23</v>
      </c>
      <c r="B13" s="31">
        <v>1</v>
      </c>
      <c r="C13" s="43" t="s">
        <v>20</v>
      </c>
      <c r="D13" s="20">
        <v>403.25</v>
      </c>
      <c r="E13" s="20" t="s">
        <v>20</v>
      </c>
      <c r="F13" s="20">
        <v>406.87</v>
      </c>
      <c r="G13" s="20">
        <v>399.98</v>
      </c>
      <c r="H13" s="20">
        <v>400.45</v>
      </c>
      <c r="I13" s="20">
        <v>379.53</v>
      </c>
      <c r="J13" s="20">
        <v>355.98</v>
      </c>
      <c r="K13" s="20">
        <v>300.23</v>
      </c>
      <c r="L13" s="20">
        <v>357.51</v>
      </c>
      <c r="M13" s="20" t="s">
        <v>20</v>
      </c>
      <c r="N13" s="20" t="s">
        <v>20</v>
      </c>
      <c r="O13" s="33">
        <v>364.62</v>
      </c>
      <c r="P13" s="34" t="s">
        <v>21</v>
      </c>
      <c r="Q13" s="34" t="s">
        <v>21</v>
      </c>
    </row>
    <row r="14" spans="1:17" x14ac:dyDescent="0.3">
      <c r="A14" s="31" t="s">
        <v>23</v>
      </c>
      <c r="B14" s="31">
        <v>2</v>
      </c>
      <c r="C14" s="35">
        <v>405.14</v>
      </c>
      <c r="D14" s="36">
        <v>415.26</v>
      </c>
      <c r="E14" s="36">
        <v>419.33</v>
      </c>
      <c r="F14" s="36">
        <v>416.31</v>
      </c>
      <c r="G14" s="36">
        <v>418.3</v>
      </c>
      <c r="H14" s="36">
        <v>420.3</v>
      </c>
      <c r="I14" s="36">
        <v>395.91</v>
      </c>
      <c r="J14" s="36">
        <v>364.07</v>
      </c>
      <c r="K14" s="36">
        <v>370.09</v>
      </c>
      <c r="L14" s="36">
        <v>378.31</v>
      </c>
      <c r="M14" s="36">
        <v>370.12</v>
      </c>
      <c r="N14" s="36">
        <v>376.15</v>
      </c>
      <c r="O14" s="37">
        <v>388.07</v>
      </c>
      <c r="P14" s="34">
        <f t="shared" ref="P14:P25" si="0">(O14/N14-1)*100</f>
        <v>3.1689485577562237</v>
      </c>
      <c r="Q14" s="34">
        <f>(O14/C14-1)*100</f>
        <v>-4.2133583452633623</v>
      </c>
    </row>
    <row r="15" spans="1:17" x14ac:dyDescent="0.3">
      <c r="A15" s="44" t="s">
        <v>23</v>
      </c>
      <c r="B15" s="44">
        <v>3</v>
      </c>
      <c r="C15" s="45">
        <v>409.87</v>
      </c>
      <c r="D15" s="46">
        <v>418.41</v>
      </c>
      <c r="E15" s="46">
        <v>402.67</v>
      </c>
      <c r="F15" s="46">
        <v>406.95</v>
      </c>
      <c r="G15" s="46">
        <v>420.92</v>
      </c>
      <c r="H15" s="46">
        <v>422.09</v>
      </c>
      <c r="I15" s="46">
        <v>398.57</v>
      </c>
      <c r="J15" s="46">
        <v>364.32</v>
      </c>
      <c r="K15" s="46">
        <v>365.89</v>
      </c>
      <c r="L15" s="46">
        <v>372.04</v>
      </c>
      <c r="M15" s="46">
        <v>369.51</v>
      </c>
      <c r="N15" s="46">
        <v>374.89</v>
      </c>
      <c r="O15" s="47">
        <v>381.77</v>
      </c>
      <c r="P15" s="34">
        <f t="shared" si="0"/>
        <v>1.8352049934647452</v>
      </c>
      <c r="Q15" s="34">
        <f>(O15/C15-1)*100</f>
        <v>-6.8558323370824903</v>
      </c>
    </row>
    <row r="16" spans="1:17" x14ac:dyDescent="0.3">
      <c r="A16" s="38" t="s">
        <v>23</v>
      </c>
      <c r="B16" s="38"/>
      <c r="C16" s="48">
        <v>407.53</v>
      </c>
      <c r="D16" s="49">
        <v>416.99</v>
      </c>
      <c r="E16" s="49">
        <v>412.11</v>
      </c>
      <c r="F16" s="49">
        <v>411.63</v>
      </c>
      <c r="G16" s="49">
        <v>418.73</v>
      </c>
      <c r="H16" s="49">
        <v>420.51</v>
      </c>
      <c r="I16" s="49">
        <v>396.82</v>
      </c>
      <c r="J16" s="49">
        <v>364.02</v>
      </c>
      <c r="K16" s="49">
        <v>366.39</v>
      </c>
      <c r="L16" s="49">
        <v>376.02</v>
      </c>
      <c r="M16" s="49">
        <v>369.58</v>
      </c>
      <c r="N16" s="49">
        <v>375.33</v>
      </c>
      <c r="O16" s="50">
        <v>385.3</v>
      </c>
      <c r="P16" s="42">
        <f t="shared" si="0"/>
        <v>2.6563290970612607</v>
      </c>
      <c r="Q16" s="42">
        <f>(O16/C16-1)*100</f>
        <v>-5.4548131425907194</v>
      </c>
    </row>
    <row r="17" spans="1:17" x14ac:dyDescent="0.3">
      <c r="A17" s="31" t="s">
        <v>24</v>
      </c>
      <c r="B17" s="31">
        <v>1</v>
      </c>
      <c r="C17" s="32">
        <v>370.78</v>
      </c>
      <c r="D17" s="20">
        <v>352.16</v>
      </c>
      <c r="E17" s="20">
        <v>367.68</v>
      </c>
      <c r="F17" s="20">
        <v>376.51</v>
      </c>
      <c r="G17" s="20">
        <v>370.59</v>
      </c>
      <c r="H17" s="20">
        <v>386.61</v>
      </c>
      <c r="I17" s="20">
        <v>351.79</v>
      </c>
      <c r="J17" s="20">
        <v>324.83999999999997</v>
      </c>
      <c r="K17" s="20">
        <v>294.36</v>
      </c>
      <c r="L17" s="20">
        <v>310.83</v>
      </c>
      <c r="M17" s="20">
        <v>307.75</v>
      </c>
      <c r="N17" s="20">
        <v>323.39999999999998</v>
      </c>
      <c r="O17" s="33">
        <v>323.24</v>
      </c>
      <c r="P17" s="34">
        <f t="shared" si="0"/>
        <v>-4.9474335188615104E-2</v>
      </c>
      <c r="Q17" s="34">
        <f>(O17/C17-1)*100</f>
        <v>-12.821619289066287</v>
      </c>
    </row>
    <row r="18" spans="1:17" x14ac:dyDescent="0.3">
      <c r="A18" s="31" t="s">
        <v>24</v>
      </c>
      <c r="B18" s="31">
        <v>2</v>
      </c>
      <c r="C18" s="35">
        <v>399.56</v>
      </c>
      <c r="D18" s="36">
        <v>392.46</v>
      </c>
      <c r="E18" s="36">
        <v>397.54</v>
      </c>
      <c r="F18" s="36">
        <v>394.94</v>
      </c>
      <c r="G18" s="36">
        <v>402.46</v>
      </c>
      <c r="H18" s="36">
        <v>399.83</v>
      </c>
      <c r="I18" s="36">
        <v>374.77</v>
      </c>
      <c r="J18" s="36">
        <v>351.45</v>
      </c>
      <c r="K18" s="36">
        <v>343.72</v>
      </c>
      <c r="L18" s="36">
        <v>349.79</v>
      </c>
      <c r="M18" s="36">
        <v>342.57</v>
      </c>
      <c r="N18" s="36">
        <v>348.23</v>
      </c>
      <c r="O18" s="37">
        <v>371.37</v>
      </c>
      <c r="P18" s="34">
        <f t="shared" si="0"/>
        <v>6.6450334549004841</v>
      </c>
      <c r="Q18" s="34">
        <f t="shared" ref="Q18:Q23" si="1">(O18/C18-1)*100</f>
        <v>-7.0552607868655475</v>
      </c>
    </row>
    <row r="19" spans="1:17" x14ac:dyDescent="0.3">
      <c r="A19" s="31" t="s">
        <v>24</v>
      </c>
      <c r="B19" s="31">
        <v>3</v>
      </c>
      <c r="C19" s="35">
        <v>397.44</v>
      </c>
      <c r="D19" s="36">
        <v>402.15</v>
      </c>
      <c r="E19" s="36">
        <v>392.38</v>
      </c>
      <c r="F19" s="36">
        <v>393.73</v>
      </c>
      <c r="G19" s="36">
        <v>405.09</v>
      </c>
      <c r="H19" s="36">
        <v>404.56</v>
      </c>
      <c r="I19" s="36">
        <v>389.23</v>
      </c>
      <c r="J19" s="36">
        <v>353.77</v>
      </c>
      <c r="K19" s="36">
        <v>350.31</v>
      </c>
      <c r="L19" s="36">
        <v>363.94</v>
      </c>
      <c r="M19" s="36">
        <v>355.25</v>
      </c>
      <c r="N19" s="36">
        <v>357.21</v>
      </c>
      <c r="O19" s="37">
        <v>363.33</v>
      </c>
      <c r="P19" s="34">
        <f t="shared" si="0"/>
        <v>1.7132779037540846</v>
      </c>
      <c r="Q19" s="34">
        <f t="shared" si="1"/>
        <v>-8.5824275362318847</v>
      </c>
    </row>
    <row r="20" spans="1:17" x14ac:dyDescent="0.3">
      <c r="A20" s="38" t="s">
        <v>24</v>
      </c>
      <c r="B20" s="38"/>
      <c r="C20" s="39">
        <v>398.2</v>
      </c>
      <c r="D20" s="40">
        <v>394.02</v>
      </c>
      <c r="E20" s="40">
        <v>393.85</v>
      </c>
      <c r="F20" s="40">
        <v>392.8</v>
      </c>
      <c r="G20" s="40">
        <v>399.43</v>
      </c>
      <c r="H20" s="40">
        <v>398.91</v>
      </c>
      <c r="I20" s="40">
        <v>376.64</v>
      </c>
      <c r="J20" s="40">
        <v>347</v>
      </c>
      <c r="K20" s="40">
        <v>343.14</v>
      </c>
      <c r="L20" s="40">
        <v>352.18</v>
      </c>
      <c r="M20" s="40">
        <v>345.11</v>
      </c>
      <c r="N20" s="40">
        <v>349.4</v>
      </c>
      <c r="O20" s="41">
        <v>368.1</v>
      </c>
      <c r="P20" s="42">
        <f t="shared" si="0"/>
        <v>5.3520320549513611</v>
      </c>
      <c r="Q20" s="42">
        <f>(O20/C20-1)*100</f>
        <v>-7.5590155700652861</v>
      </c>
    </row>
    <row r="21" spans="1:17" x14ac:dyDescent="0.3">
      <c r="A21" s="31" t="s">
        <v>25</v>
      </c>
      <c r="B21" s="31">
        <v>1</v>
      </c>
      <c r="C21" s="51">
        <v>290.33999999999997</v>
      </c>
      <c r="D21" s="52">
        <v>285.79000000000002</v>
      </c>
      <c r="E21" s="52">
        <v>293.32</v>
      </c>
      <c r="F21" s="52">
        <v>300.05</v>
      </c>
      <c r="G21" s="52">
        <v>312.20999999999998</v>
      </c>
      <c r="H21" s="52">
        <v>339.5</v>
      </c>
      <c r="I21" s="52">
        <v>296.60000000000002</v>
      </c>
      <c r="J21" s="52">
        <v>257.11</v>
      </c>
      <c r="K21" s="52">
        <v>244.48</v>
      </c>
      <c r="L21" s="52">
        <v>242.84</v>
      </c>
      <c r="M21" s="52">
        <v>229.33</v>
      </c>
      <c r="N21" s="52">
        <v>262.45999999999998</v>
      </c>
      <c r="O21" s="53">
        <v>280.58999999999997</v>
      </c>
      <c r="P21" s="34">
        <f t="shared" si="0"/>
        <v>6.9077192715080393</v>
      </c>
      <c r="Q21" s="34">
        <f t="shared" si="1"/>
        <v>-3.3581318454226072</v>
      </c>
    </row>
    <row r="22" spans="1:17" x14ac:dyDescent="0.3">
      <c r="A22" s="31" t="s">
        <v>25</v>
      </c>
      <c r="B22" s="31">
        <v>2</v>
      </c>
      <c r="C22" s="35">
        <v>350.88</v>
      </c>
      <c r="D22" s="36">
        <v>357.49</v>
      </c>
      <c r="E22" s="36">
        <v>348.91</v>
      </c>
      <c r="F22" s="36">
        <v>346.38</v>
      </c>
      <c r="G22" s="36">
        <v>353.55</v>
      </c>
      <c r="H22" s="36">
        <v>343.5</v>
      </c>
      <c r="I22" s="36">
        <v>332.96</v>
      </c>
      <c r="J22" s="36">
        <v>305.48</v>
      </c>
      <c r="K22" s="36">
        <v>287.98</v>
      </c>
      <c r="L22" s="36">
        <v>301.58</v>
      </c>
      <c r="M22" s="36">
        <v>294.72000000000003</v>
      </c>
      <c r="N22" s="36">
        <v>286.41000000000003</v>
      </c>
      <c r="O22" s="37">
        <v>298.8</v>
      </c>
      <c r="P22" s="34">
        <f t="shared" si="0"/>
        <v>4.3259662721273573</v>
      </c>
      <c r="Q22" s="34">
        <f>(O22/C22-1)*100</f>
        <v>-14.842681258549927</v>
      </c>
    </row>
    <row r="23" spans="1:17" x14ac:dyDescent="0.3">
      <c r="A23" s="31" t="s">
        <v>25</v>
      </c>
      <c r="B23" s="31">
        <v>3</v>
      </c>
      <c r="C23" s="54">
        <v>373.82</v>
      </c>
      <c r="D23" s="20" t="s">
        <v>20</v>
      </c>
      <c r="E23" s="20">
        <v>371.93</v>
      </c>
      <c r="F23" s="20">
        <v>368.21</v>
      </c>
      <c r="G23" s="20" t="s">
        <v>20</v>
      </c>
      <c r="H23" s="20">
        <v>386.53</v>
      </c>
      <c r="I23" s="20" t="s">
        <v>20</v>
      </c>
      <c r="J23" s="55">
        <v>329.18</v>
      </c>
      <c r="K23" s="20" t="s">
        <v>20</v>
      </c>
      <c r="L23" s="20">
        <v>334.79</v>
      </c>
      <c r="M23" s="20">
        <v>331.67</v>
      </c>
      <c r="N23" s="20">
        <v>317.06</v>
      </c>
      <c r="O23" s="33">
        <v>324.95999999999998</v>
      </c>
      <c r="P23" s="34">
        <f t="shared" si="0"/>
        <v>2.491641960512192</v>
      </c>
      <c r="Q23" s="34">
        <f t="shared" si="1"/>
        <v>-13.070461719544168</v>
      </c>
    </row>
    <row r="24" spans="1:17" x14ac:dyDescent="0.3">
      <c r="A24" s="38" t="s">
        <v>25</v>
      </c>
      <c r="B24" s="38"/>
      <c r="C24" s="39">
        <v>353.81</v>
      </c>
      <c r="D24" s="40">
        <v>352.58</v>
      </c>
      <c r="E24" s="40">
        <v>349.22</v>
      </c>
      <c r="F24" s="40">
        <v>347.92</v>
      </c>
      <c r="G24" s="40">
        <v>357.23</v>
      </c>
      <c r="H24" s="40">
        <v>355.56</v>
      </c>
      <c r="I24" s="40">
        <v>337.28</v>
      </c>
      <c r="J24" s="40">
        <v>298.94</v>
      </c>
      <c r="K24" s="40">
        <v>288.26</v>
      </c>
      <c r="L24" s="40">
        <v>303.08</v>
      </c>
      <c r="M24" s="40">
        <v>295.06</v>
      </c>
      <c r="N24" s="40">
        <v>288.58</v>
      </c>
      <c r="O24" s="41">
        <v>301.27999999999997</v>
      </c>
      <c r="P24" s="42">
        <f t="shared" si="0"/>
        <v>4.4008593804144347</v>
      </c>
      <c r="Q24" s="42">
        <f>(O24/C24-1)*100</f>
        <v>-14.846951753766158</v>
      </c>
    </row>
    <row r="25" spans="1:17" x14ac:dyDescent="0.3">
      <c r="A25" s="56" t="s">
        <v>26</v>
      </c>
      <c r="B25" s="56"/>
      <c r="C25" s="57">
        <v>399.12</v>
      </c>
      <c r="D25" s="57">
        <v>399.6</v>
      </c>
      <c r="E25" s="57">
        <v>396.37</v>
      </c>
      <c r="F25" s="57">
        <v>396.67</v>
      </c>
      <c r="G25" s="57">
        <v>405.3</v>
      </c>
      <c r="H25" s="57">
        <v>402.73</v>
      </c>
      <c r="I25" s="57">
        <v>385.13</v>
      </c>
      <c r="J25" s="57">
        <v>352.59</v>
      </c>
      <c r="K25" s="57">
        <v>349.98</v>
      </c>
      <c r="L25" s="57">
        <v>361.8</v>
      </c>
      <c r="M25" s="57">
        <v>354.65</v>
      </c>
      <c r="N25" s="57">
        <v>359.87</v>
      </c>
      <c r="O25" s="57">
        <v>372.32</v>
      </c>
      <c r="P25" s="58">
        <f t="shared" si="0"/>
        <v>3.4595826270597652</v>
      </c>
      <c r="Q25" s="59">
        <f>(O25/C25-1)*100</f>
        <v>-6.7147724994989</v>
      </c>
    </row>
    <row r="26" spans="1:17" x14ac:dyDescent="0.3">
      <c r="A26" s="60" t="s">
        <v>27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  <c r="Q26" s="61"/>
    </row>
    <row r="27" spans="1:17" x14ac:dyDescent="0.3">
      <c r="A27" s="31" t="s">
        <v>22</v>
      </c>
      <c r="B27" s="31">
        <v>1</v>
      </c>
      <c r="C27" s="32" t="s">
        <v>20</v>
      </c>
      <c r="D27" s="20" t="s">
        <v>20</v>
      </c>
      <c r="E27" s="20" t="s">
        <v>20</v>
      </c>
      <c r="F27" s="20" t="s">
        <v>20</v>
      </c>
      <c r="G27" s="20">
        <v>370.81</v>
      </c>
      <c r="H27" s="20">
        <v>401.69</v>
      </c>
      <c r="I27" s="20">
        <v>405.51</v>
      </c>
      <c r="J27" s="20">
        <v>381.54</v>
      </c>
      <c r="K27" s="20" t="s">
        <v>20</v>
      </c>
      <c r="L27" s="20" t="s">
        <v>20</v>
      </c>
      <c r="M27" s="21" t="s">
        <v>20</v>
      </c>
      <c r="N27" s="21" t="s">
        <v>20</v>
      </c>
      <c r="O27" s="22" t="s">
        <v>20</v>
      </c>
      <c r="P27" s="34" t="s">
        <v>21</v>
      </c>
      <c r="Q27" s="34" t="s">
        <v>21</v>
      </c>
    </row>
    <row r="28" spans="1:17" x14ac:dyDescent="0.3">
      <c r="A28" s="31" t="s">
        <v>22</v>
      </c>
      <c r="B28" s="31">
        <v>2</v>
      </c>
      <c r="C28" s="35">
        <v>400.66</v>
      </c>
      <c r="D28" s="36">
        <v>410.5</v>
      </c>
      <c r="E28" s="36">
        <v>405.5</v>
      </c>
      <c r="F28" s="36">
        <v>409.35</v>
      </c>
      <c r="G28" s="36">
        <v>417.83</v>
      </c>
      <c r="H28" s="36">
        <v>410.56</v>
      </c>
      <c r="I28" s="36">
        <v>408.3</v>
      </c>
      <c r="J28" s="36">
        <v>382.79</v>
      </c>
      <c r="K28" s="36">
        <v>360.67</v>
      </c>
      <c r="L28" s="36">
        <v>387.02</v>
      </c>
      <c r="M28" s="36">
        <v>360.53</v>
      </c>
      <c r="N28" s="36">
        <v>360.19</v>
      </c>
      <c r="O28" s="37">
        <v>379.07</v>
      </c>
      <c r="P28" s="34">
        <f>(O28/N28-1)*100</f>
        <v>5.2416780032760402</v>
      </c>
      <c r="Q28" s="34">
        <f>(O28/C28-1)*100</f>
        <v>-5.388608795487448</v>
      </c>
    </row>
    <row r="29" spans="1:17" x14ac:dyDescent="0.3">
      <c r="A29" s="31" t="s">
        <v>22</v>
      </c>
      <c r="B29" s="31">
        <v>3</v>
      </c>
      <c r="C29" s="32" t="s">
        <v>20</v>
      </c>
      <c r="D29" s="20">
        <v>400.87</v>
      </c>
      <c r="E29" s="20" t="s">
        <v>20</v>
      </c>
      <c r="F29" s="20">
        <v>407.87</v>
      </c>
      <c r="G29" s="52">
        <v>417.6</v>
      </c>
      <c r="H29" s="52">
        <v>393.99</v>
      </c>
      <c r="I29" s="52">
        <v>402.63</v>
      </c>
      <c r="J29" s="52">
        <v>367.8</v>
      </c>
      <c r="K29" s="52">
        <v>352.77</v>
      </c>
      <c r="L29" s="52">
        <v>382.1</v>
      </c>
      <c r="M29" s="52">
        <v>345.59</v>
      </c>
      <c r="N29" s="55" t="s">
        <v>20</v>
      </c>
      <c r="O29" s="33">
        <v>382.07</v>
      </c>
      <c r="P29" s="34" t="s">
        <v>21</v>
      </c>
      <c r="Q29" s="34" t="s">
        <v>21</v>
      </c>
    </row>
    <row r="30" spans="1:17" x14ac:dyDescent="0.3">
      <c r="A30" s="38" t="s">
        <v>22</v>
      </c>
      <c r="B30" s="38"/>
      <c r="C30" s="39">
        <v>397.01</v>
      </c>
      <c r="D30" s="40">
        <v>407.56</v>
      </c>
      <c r="E30" s="40">
        <v>400.81</v>
      </c>
      <c r="F30" s="40">
        <v>408.42</v>
      </c>
      <c r="G30" s="40">
        <v>416.71</v>
      </c>
      <c r="H30" s="40">
        <v>405.81</v>
      </c>
      <c r="I30" s="40">
        <v>406.57</v>
      </c>
      <c r="J30" s="40">
        <v>380.56</v>
      </c>
      <c r="K30" s="40">
        <v>355.78</v>
      </c>
      <c r="L30" s="40">
        <v>384.03</v>
      </c>
      <c r="M30" s="40">
        <v>352.38</v>
      </c>
      <c r="N30" s="40">
        <v>353.16</v>
      </c>
      <c r="O30" s="41">
        <v>378.52</v>
      </c>
      <c r="P30" s="42">
        <f>(O30/N30-1)*100</f>
        <v>7.1808811869973788</v>
      </c>
      <c r="Q30" s="42">
        <f>(O30/C30-1)*100</f>
        <v>-4.657313417798048</v>
      </c>
    </row>
    <row r="31" spans="1:17" x14ac:dyDescent="0.3">
      <c r="A31" s="31" t="s">
        <v>23</v>
      </c>
      <c r="B31" s="31">
        <v>1</v>
      </c>
      <c r="C31" s="51">
        <v>365.41</v>
      </c>
      <c r="D31" s="20">
        <v>381.25</v>
      </c>
      <c r="E31" s="20" t="s">
        <v>20</v>
      </c>
      <c r="F31" s="20" t="s">
        <v>20</v>
      </c>
      <c r="G31" s="20">
        <v>406.17</v>
      </c>
      <c r="H31" s="20">
        <v>383.68</v>
      </c>
      <c r="I31" s="20">
        <v>371.86</v>
      </c>
      <c r="J31" s="20">
        <v>341.05</v>
      </c>
      <c r="K31" s="20">
        <v>310.93</v>
      </c>
      <c r="L31" s="20">
        <v>343.68</v>
      </c>
      <c r="M31" s="20">
        <v>317.16000000000003</v>
      </c>
      <c r="N31" s="21" t="s">
        <v>20</v>
      </c>
      <c r="O31" s="22" t="s">
        <v>20</v>
      </c>
      <c r="P31" s="34" t="s">
        <v>21</v>
      </c>
      <c r="Q31" s="34" t="s">
        <v>21</v>
      </c>
    </row>
    <row r="32" spans="1:17" x14ac:dyDescent="0.3">
      <c r="A32" s="31" t="s">
        <v>23</v>
      </c>
      <c r="B32" s="31">
        <v>2</v>
      </c>
      <c r="C32" s="35">
        <v>402.2</v>
      </c>
      <c r="D32" s="36">
        <v>408.27</v>
      </c>
      <c r="E32" s="36">
        <v>392.75</v>
      </c>
      <c r="F32" s="36">
        <v>406.48</v>
      </c>
      <c r="G32" s="36">
        <v>412.62</v>
      </c>
      <c r="H32" s="36">
        <v>412.41</v>
      </c>
      <c r="I32" s="36">
        <v>387.75</v>
      </c>
      <c r="J32" s="36">
        <v>350.94</v>
      </c>
      <c r="K32" s="36">
        <v>359.77</v>
      </c>
      <c r="L32" s="36">
        <v>373.02</v>
      </c>
      <c r="M32" s="36">
        <v>349.5</v>
      </c>
      <c r="N32" s="36">
        <v>353</v>
      </c>
      <c r="O32" s="37">
        <v>372.06</v>
      </c>
      <c r="P32" s="34">
        <f>(O32/N32-1)*100</f>
        <v>5.3994334277620348</v>
      </c>
      <c r="Q32" s="34">
        <f>(O32/C32-1)*100</f>
        <v>-7.4937841869716522</v>
      </c>
    </row>
    <row r="33" spans="1:17" x14ac:dyDescent="0.3">
      <c r="A33" s="31" t="s">
        <v>23</v>
      </c>
      <c r="B33" s="31">
        <v>3</v>
      </c>
      <c r="C33" s="35">
        <v>397.16</v>
      </c>
      <c r="D33" s="36">
        <v>403.65</v>
      </c>
      <c r="E33" s="36">
        <v>391.99</v>
      </c>
      <c r="F33" s="36">
        <v>401.89</v>
      </c>
      <c r="G33" s="36">
        <v>421.45</v>
      </c>
      <c r="H33" s="36">
        <v>405.38</v>
      </c>
      <c r="I33" s="36">
        <v>388.69</v>
      </c>
      <c r="J33" s="36">
        <v>351.65</v>
      </c>
      <c r="K33" s="36">
        <v>350.64</v>
      </c>
      <c r="L33" s="36">
        <v>366.04</v>
      </c>
      <c r="M33" s="36">
        <v>359.65</v>
      </c>
      <c r="N33" s="36">
        <v>349.99</v>
      </c>
      <c r="O33" s="37">
        <v>370.71</v>
      </c>
      <c r="P33" s="34">
        <f>(O33/N33-1)*100</f>
        <v>5.9201691476899354</v>
      </c>
      <c r="Q33" s="34">
        <f>(O33/C33-1)*100</f>
        <v>-6.6597844697351309</v>
      </c>
    </row>
    <row r="34" spans="1:17" x14ac:dyDescent="0.3">
      <c r="A34" s="31" t="s">
        <v>23</v>
      </c>
      <c r="B34" s="31">
        <v>4</v>
      </c>
      <c r="C34" s="32" t="s">
        <v>20</v>
      </c>
      <c r="D34" s="20" t="s">
        <v>20</v>
      </c>
      <c r="E34" s="20" t="s">
        <v>20</v>
      </c>
      <c r="F34" s="20" t="s">
        <v>20</v>
      </c>
      <c r="G34" s="20" t="s">
        <v>20</v>
      </c>
      <c r="H34" s="20" t="s">
        <v>20</v>
      </c>
      <c r="I34" s="20" t="s">
        <v>20</v>
      </c>
      <c r="J34" s="20" t="s">
        <v>20</v>
      </c>
      <c r="K34" s="36">
        <v>364.35</v>
      </c>
      <c r="L34" s="36" t="s">
        <v>20</v>
      </c>
      <c r="M34" s="36" t="s">
        <v>20</v>
      </c>
      <c r="N34" s="55" t="s">
        <v>20</v>
      </c>
      <c r="O34" s="62" t="s">
        <v>20</v>
      </c>
      <c r="P34" s="34" t="s">
        <v>21</v>
      </c>
      <c r="Q34" s="34" t="s">
        <v>21</v>
      </c>
    </row>
    <row r="35" spans="1:17" x14ac:dyDescent="0.3">
      <c r="A35" s="38" t="s">
        <v>23</v>
      </c>
      <c r="B35" s="38"/>
      <c r="C35" s="39">
        <v>397.64</v>
      </c>
      <c r="D35" s="40">
        <v>404.91</v>
      </c>
      <c r="E35" s="40">
        <v>390.55</v>
      </c>
      <c r="F35" s="40">
        <v>402.98</v>
      </c>
      <c r="G35" s="40">
        <v>414.47</v>
      </c>
      <c r="H35" s="40">
        <v>408.38</v>
      </c>
      <c r="I35" s="40">
        <v>386.82</v>
      </c>
      <c r="J35" s="40">
        <v>350.41</v>
      </c>
      <c r="K35" s="40">
        <v>355.69</v>
      </c>
      <c r="L35" s="40">
        <v>370.08</v>
      </c>
      <c r="M35" s="40">
        <v>353.24</v>
      </c>
      <c r="N35" s="40">
        <v>350.71</v>
      </c>
      <c r="O35" s="41">
        <v>370.31</v>
      </c>
      <c r="P35" s="42">
        <f>(O35/N35-1)*100</f>
        <v>5.5886629979185143</v>
      </c>
      <c r="Q35" s="42">
        <f>(O35/C35-1)*100</f>
        <v>-6.8730510009053392</v>
      </c>
    </row>
    <row r="36" spans="1:17" x14ac:dyDescent="0.3">
      <c r="A36" s="31" t="s">
        <v>24</v>
      </c>
      <c r="B36" s="31">
        <v>1</v>
      </c>
      <c r="C36" s="51">
        <v>369.41</v>
      </c>
      <c r="D36" s="20">
        <v>374.07</v>
      </c>
      <c r="E36" s="20" t="s">
        <v>20</v>
      </c>
      <c r="F36" s="20">
        <v>367.57</v>
      </c>
      <c r="G36" s="20">
        <v>371.61</v>
      </c>
      <c r="H36" s="20">
        <v>380.93</v>
      </c>
      <c r="I36" s="20">
        <v>335.99</v>
      </c>
      <c r="J36" s="20">
        <v>316.52</v>
      </c>
      <c r="K36" s="20">
        <v>289.68</v>
      </c>
      <c r="L36" s="20">
        <v>325.04000000000002</v>
      </c>
      <c r="M36" s="20">
        <v>299.32</v>
      </c>
      <c r="N36" s="20">
        <v>336.13</v>
      </c>
      <c r="O36" s="33">
        <v>328.81</v>
      </c>
      <c r="P36" s="34">
        <f>(O36/N36-1)*100</f>
        <v>-2.1777288549073237</v>
      </c>
      <c r="Q36" s="34">
        <f>(O36/C36-1)*100</f>
        <v>-10.990498362253332</v>
      </c>
    </row>
    <row r="37" spans="1:17" x14ac:dyDescent="0.3">
      <c r="A37" s="31" t="s">
        <v>24</v>
      </c>
      <c r="B37" s="31">
        <v>2</v>
      </c>
      <c r="C37" s="35">
        <v>380.12</v>
      </c>
      <c r="D37" s="36">
        <v>386.11</v>
      </c>
      <c r="E37" s="36">
        <v>387.45</v>
      </c>
      <c r="F37" s="36">
        <v>387.38</v>
      </c>
      <c r="G37" s="36">
        <v>401.83</v>
      </c>
      <c r="H37" s="36">
        <v>398.79</v>
      </c>
      <c r="I37" s="36">
        <v>370.16</v>
      </c>
      <c r="J37" s="36">
        <v>342.54</v>
      </c>
      <c r="K37" s="36">
        <v>342.11</v>
      </c>
      <c r="L37" s="36">
        <v>345.01</v>
      </c>
      <c r="M37" s="36">
        <v>337.29</v>
      </c>
      <c r="N37" s="36">
        <v>343.06</v>
      </c>
      <c r="O37" s="37">
        <v>365.36</v>
      </c>
      <c r="P37" s="34">
        <f>(O37/N37-1)*100</f>
        <v>6.5003206436192063</v>
      </c>
      <c r="Q37" s="34">
        <f>(O37/C37-1)*100</f>
        <v>-3.8829843207408121</v>
      </c>
    </row>
    <row r="38" spans="1:17" x14ac:dyDescent="0.3">
      <c r="A38" s="31" t="s">
        <v>24</v>
      </c>
      <c r="B38" s="31">
        <v>3</v>
      </c>
      <c r="C38" s="35">
        <v>383.97</v>
      </c>
      <c r="D38" s="36">
        <v>395.39</v>
      </c>
      <c r="E38" s="36">
        <v>373.2</v>
      </c>
      <c r="F38" s="36">
        <v>382.22</v>
      </c>
      <c r="G38" s="36">
        <v>398.64</v>
      </c>
      <c r="H38" s="36">
        <v>402.1</v>
      </c>
      <c r="I38" s="36">
        <v>384.39</v>
      </c>
      <c r="J38" s="36">
        <v>343.79</v>
      </c>
      <c r="K38" s="36">
        <v>349.21</v>
      </c>
      <c r="L38" s="36">
        <v>351.19</v>
      </c>
      <c r="M38" s="36">
        <v>341.94</v>
      </c>
      <c r="N38" s="36">
        <v>353.8</v>
      </c>
      <c r="O38" s="37">
        <v>350.35</v>
      </c>
      <c r="P38" s="34">
        <f>(O38/N38-1)*100</f>
        <v>-0.97512719050311114</v>
      </c>
      <c r="Q38" s="34">
        <f>(O38/C38-1)*100</f>
        <v>-8.7558923874261012</v>
      </c>
    </row>
    <row r="39" spans="1:17" x14ac:dyDescent="0.3">
      <c r="A39" s="31" t="s">
        <v>24</v>
      </c>
      <c r="B39" s="31">
        <v>4</v>
      </c>
      <c r="C39" s="32" t="s">
        <v>20</v>
      </c>
      <c r="D39" s="20" t="s">
        <v>20</v>
      </c>
      <c r="E39" s="20" t="s">
        <v>20</v>
      </c>
      <c r="F39" s="36">
        <v>346.63</v>
      </c>
      <c r="G39" s="20" t="s">
        <v>20</v>
      </c>
      <c r="H39" s="20" t="s">
        <v>20</v>
      </c>
      <c r="I39" s="20" t="s">
        <v>20</v>
      </c>
      <c r="J39" s="20" t="s">
        <v>20</v>
      </c>
      <c r="K39" s="20" t="s">
        <v>21</v>
      </c>
      <c r="L39" s="20" t="s">
        <v>20</v>
      </c>
      <c r="M39" s="20" t="s">
        <v>20</v>
      </c>
      <c r="N39" s="20" t="s">
        <v>20</v>
      </c>
      <c r="O39" s="33" t="s">
        <v>21</v>
      </c>
      <c r="P39" s="34" t="s">
        <v>21</v>
      </c>
      <c r="Q39" s="34" t="s">
        <v>21</v>
      </c>
    </row>
    <row r="40" spans="1:17" x14ac:dyDescent="0.3">
      <c r="A40" s="38" t="s">
        <v>24</v>
      </c>
      <c r="B40" s="38"/>
      <c r="C40" s="39">
        <v>379.55</v>
      </c>
      <c r="D40" s="40">
        <v>387.14</v>
      </c>
      <c r="E40" s="40">
        <v>382.61</v>
      </c>
      <c r="F40" s="40">
        <v>382</v>
      </c>
      <c r="G40" s="40">
        <v>395.01</v>
      </c>
      <c r="H40" s="40">
        <v>395.08</v>
      </c>
      <c r="I40" s="40">
        <v>365.43</v>
      </c>
      <c r="J40" s="40">
        <v>334.11</v>
      </c>
      <c r="K40" s="40">
        <v>336.97</v>
      </c>
      <c r="L40" s="40">
        <v>343.46</v>
      </c>
      <c r="M40" s="40">
        <v>337.15</v>
      </c>
      <c r="N40" s="40">
        <v>343.4</v>
      </c>
      <c r="O40" s="41">
        <v>359.87</v>
      </c>
      <c r="P40" s="42">
        <f>(O40/N40-1)*100</f>
        <v>4.7961560861968566</v>
      </c>
      <c r="Q40" s="42">
        <f>(O40/C40-1)*100</f>
        <v>-5.1850876037412785</v>
      </c>
    </row>
    <row r="41" spans="1:17" x14ac:dyDescent="0.3">
      <c r="A41" s="31" t="s">
        <v>25</v>
      </c>
      <c r="B41" s="31">
        <v>1</v>
      </c>
      <c r="C41" s="51">
        <v>316.06</v>
      </c>
      <c r="D41" s="20">
        <v>337.49</v>
      </c>
      <c r="E41" s="52">
        <v>324.10000000000002</v>
      </c>
      <c r="F41" s="52">
        <v>322.61</v>
      </c>
      <c r="G41" s="52">
        <v>316.42</v>
      </c>
      <c r="H41" s="52">
        <v>352.13</v>
      </c>
      <c r="I41" s="52">
        <v>305.58999999999997</v>
      </c>
      <c r="J41" s="52">
        <v>257.33</v>
      </c>
      <c r="K41" s="52">
        <v>254.38</v>
      </c>
      <c r="L41" s="52">
        <v>270.22000000000003</v>
      </c>
      <c r="M41" s="52">
        <v>248.22</v>
      </c>
      <c r="N41" s="52">
        <v>297.94</v>
      </c>
      <c r="O41" s="53">
        <v>266.55</v>
      </c>
      <c r="P41" s="34">
        <f>(O41/N41-1)*100</f>
        <v>-10.535678324494857</v>
      </c>
      <c r="Q41" s="34">
        <f>(O41/C41-1)*100</f>
        <v>-15.664747199898754</v>
      </c>
    </row>
    <row r="42" spans="1:17" x14ac:dyDescent="0.3">
      <c r="A42" s="31" t="s">
        <v>25</v>
      </c>
      <c r="B42" s="31">
        <v>2</v>
      </c>
      <c r="C42" s="35">
        <v>340.13</v>
      </c>
      <c r="D42" s="36">
        <v>367.84</v>
      </c>
      <c r="E42" s="36">
        <v>354.25</v>
      </c>
      <c r="F42" s="36">
        <v>348.15</v>
      </c>
      <c r="G42" s="36">
        <v>355.74</v>
      </c>
      <c r="H42" s="36">
        <v>355.88</v>
      </c>
      <c r="I42" s="36">
        <v>345.02</v>
      </c>
      <c r="J42" s="36">
        <v>321.58</v>
      </c>
      <c r="K42" s="36">
        <v>312.64</v>
      </c>
      <c r="L42" s="36">
        <v>304.7</v>
      </c>
      <c r="M42" s="36">
        <v>302.64999999999998</v>
      </c>
      <c r="N42" s="36">
        <v>299.25</v>
      </c>
      <c r="O42" s="37">
        <v>299.04000000000002</v>
      </c>
      <c r="P42" s="34">
        <f>(O42/N42-1)*100</f>
        <v>-7.0175438596487005E-2</v>
      </c>
      <c r="Q42" s="34">
        <f>(O42/C42-1)*100</f>
        <v>-12.080675036015631</v>
      </c>
    </row>
    <row r="43" spans="1:17" x14ac:dyDescent="0.3">
      <c r="A43" s="31" t="s">
        <v>25</v>
      </c>
      <c r="B43" s="31">
        <v>3</v>
      </c>
      <c r="C43" s="51" t="s">
        <v>20</v>
      </c>
      <c r="D43" s="20">
        <v>381.42</v>
      </c>
      <c r="E43" s="20" t="s">
        <v>20</v>
      </c>
      <c r="F43" s="20" t="s">
        <v>20</v>
      </c>
      <c r="G43" s="20" t="s">
        <v>20</v>
      </c>
      <c r="H43" s="20" t="s">
        <v>20</v>
      </c>
      <c r="I43" s="20" t="s">
        <v>20</v>
      </c>
      <c r="J43" s="20" t="s">
        <v>20</v>
      </c>
      <c r="K43" s="20" t="s">
        <v>20</v>
      </c>
      <c r="L43" s="20" t="s">
        <v>20</v>
      </c>
      <c r="M43" s="20" t="s">
        <v>20</v>
      </c>
      <c r="N43" s="55" t="s">
        <v>20</v>
      </c>
      <c r="O43" s="62" t="s">
        <v>20</v>
      </c>
      <c r="P43" s="34" t="s">
        <v>21</v>
      </c>
      <c r="Q43" s="34" t="s">
        <v>21</v>
      </c>
    </row>
    <row r="44" spans="1:17" x14ac:dyDescent="0.3">
      <c r="A44" s="63" t="s">
        <v>25</v>
      </c>
      <c r="B44" s="63"/>
      <c r="C44" s="64">
        <v>351.83</v>
      </c>
      <c r="D44" s="65">
        <v>366.02</v>
      </c>
      <c r="E44" s="65">
        <v>355.03</v>
      </c>
      <c r="F44" s="65">
        <v>353.94</v>
      </c>
      <c r="G44" s="65">
        <v>345.51</v>
      </c>
      <c r="H44" s="65">
        <v>360.96</v>
      </c>
      <c r="I44" s="65">
        <v>333.58</v>
      </c>
      <c r="J44" s="66">
        <v>298.58999999999997</v>
      </c>
      <c r="K44" s="66">
        <v>292.41000000000003</v>
      </c>
      <c r="L44" s="67">
        <v>293.45999999999998</v>
      </c>
      <c r="M44" s="67">
        <v>292.95</v>
      </c>
      <c r="N44" s="67">
        <v>302.19</v>
      </c>
      <c r="O44" s="68">
        <v>298.76</v>
      </c>
      <c r="P44" s="42">
        <f>(O44/N44-1)*100</f>
        <v>-1.1350474866805627</v>
      </c>
      <c r="Q44" s="42">
        <f>(O44/C44-1)*100</f>
        <v>-15.083989426711764</v>
      </c>
    </row>
    <row r="45" spans="1:17" x14ac:dyDescent="0.3">
      <c r="A45" s="56" t="s">
        <v>28</v>
      </c>
      <c r="B45" s="69"/>
      <c r="C45" s="57">
        <v>383.45</v>
      </c>
      <c r="D45" s="57">
        <v>391.9</v>
      </c>
      <c r="E45" s="57">
        <v>382.98</v>
      </c>
      <c r="F45" s="57">
        <v>388.45</v>
      </c>
      <c r="G45" s="57">
        <v>398.68</v>
      </c>
      <c r="H45" s="57">
        <v>395.94</v>
      </c>
      <c r="I45" s="57">
        <v>375.63</v>
      </c>
      <c r="J45" s="70">
        <v>341.62</v>
      </c>
      <c r="K45" s="71">
        <v>342</v>
      </c>
      <c r="L45" s="71">
        <v>354.01</v>
      </c>
      <c r="M45" s="72">
        <v>340.7</v>
      </c>
      <c r="N45" s="73">
        <v>342.61</v>
      </c>
      <c r="O45" s="71">
        <v>359.7</v>
      </c>
      <c r="P45" s="74">
        <f>(O45/N45-1)*100</f>
        <v>4.9881789790140241</v>
      </c>
      <c r="Q45" s="59">
        <f>(O45/C45-1)*100</f>
        <v>-6.193767114356497</v>
      </c>
    </row>
    <row r="46" spans="1:17" x14ac:dyDescent="0.3">
      <c r="A46" s="60" t="s">
        <v>29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75"/>
      <c r="P46" s="61"/>
      <c r="Q46" s="61"/>
    </row>
    <row r="47" spans="1:17" x14ac:dyDescent="0.3">
      <c r="A47" s="76" t="s">
        <v>22</v>
      </c>
      <c r="B47" s="76">
        <v>2</v>
      </c>
      <c r="C47" s="32" t="s">
        <v>20</v>
      </c>
      <c r="D47" s="20" t="s">
        <v>20</v>
      </c>
      <c r="E47" s="20">
        <v>379.58</v>
      </c>
      <c r="F47" s="20" t="s">
        <v>20</v>
      </c>
      <c r="G47" s="20" t="s">
        <v>20</v>
      </c>
      <c r="H47" s="20" t="s">
        <v>20</v>
      </c>
      <c r="I47" s="20" t="s">
        <v>20</v>
      </c>
      <c r="J47" s="20" t="s">
        <v>20</v>
      </c>
      <c r="K47" s="20" t="s">
        <v>20</v>
      </c>
      <c r="L47" s="20" t="s">
        <v>20</v>
      </c>
      <c r="M47" s="21" t="s">
        <v>20</v>
      </c>
      <c r="N47" s="21" t="s">
        <v>20</v>
      </c>
      <c r="O47" s="22" t="s">
        <v>20</v>
      </c>
      <c r="P47" s="34" t="s">
        <v>21</v>
      </c>
      <c r="Q47" s="34" t="s">
        <v>21</v>
      </c>
    </row>
    <row r="48" spans="1:17" x14ac:dyDescent="0.3">
      <c r="A48" s="31" t="s">
        <v>22</v>
      </c>
      <c r="B48" s="31">
        <v>3</v>
      </c>
      <c r="C48" s="32">
        <v>375.3</v>
      </c>
      <c r="D48" s="20">
        <v>363.35</v>
      </c>
      <c r="E48" s="20">
        <v>375.16</v>
      </c>
      <c r="F48" s="20">
        <v>394.54</v>
      </c>
      <c r="G48" s="20" t="s">
        <v>20</v>
      </c>
      <c r="H48" s="20">
        <v>398.92</v>
      </c>
      <c r="I48" s="20">
        <v>373.84</v>
      </c>
      <c r="J48" s="20">
        <v>374.61</v>
      </c>
      <c r="K48" s="52">
        <v>320.39999999999998</v>
      </c>
      <c r="L48" s="52">
        <v>335.41</v>
      </c>
      <c r="M48" s="52">
        <v>332.08</v>
      </c>
      <c r="N48" s="52">
        <v>316.42</v>
      </c>
      <c r="O48" s="53">
        <v>364.14</v>
      </c>
      <c r="P48" s="34">
        <f>(O48/N48-1)*100</f>
        <v>15.081221161747038</v>
      </c>
      <c r="Q48" s="34">
        <f>(O48/C48-1)*100</f>
        <v>-2.9736211031175075</v>
      </c>
    </row>
    <row r="49" spans="1:17" x14ac:dyDescent="0.3">
      <c r="A49" s="44" t="s">
        <v>22</v>
      </c>
      <c r="B49" s="44">
        <v>4</v>
      </c>
      <c r="C49" s="32" t="s">
        <v>20</v>
      </c>
      <c r="D49" s="20" t="s">
        <v>20</v>
      </c>
      <c r="E49" s="20" t="s">
        <v>20</v>
      </c>
      <c r="F49" s="20" t="s">
        <v>20</v>
      </c>
      <c r="G49" s="55">
        <v>351.07</v>
      </c>
      <c r="H49" s="20">
        <v>389.82</v>
      </c>
      <c r="I49" s="20">
        <v>369.68</v>
      </c>
      <c r="J49" s="20" t="s">
        <v>20</v>
      </c>
      <c r="K49" s="20">
        <v>327.99</v>
      </c>
      <c r="L49" s="20" t="s">
        <v>20</v>
      </c>
      <c r="M49" s="20">
        <v>335.67</v>
      </c>
      <c r="N49" s="20">
        <v>321.41000000000003</v>
      </c>
      <c r="O49" s="62" t="s">
        <v>20</v>
      </c>
      <c r="P49" s="34" t="s">
        <v>21</v>
      </c>
      <c r="Q49" s="34" t="s">
        <v>21</v>
      </c>
    </row>
    <row r="50" spans="1:17" x14ac:dyDescent="0.3">
      <c r="A50" s="38" t="s">
        <v>22</v>
      </c>
      <c r="B50" s="38"/>
      <c r="C50" s="77">
        <v>369.41</v>
      </c>
      <c r="D50" s="27">
        <v>365.28</v>
      </c>
      <c r="E50" s="78">
        <v>378.1</v>
      </c>
      <c r="F50" s="78">
        <v>386.31</v>
      </c>
      <c r="G50" s="78">
        <v>361.61</v>
      </c>
      <c r="H50" s="78">
        <v>389.59</v>
      </c>
      <c r="I50" s="78">
        <v>371.98</v>
      </c>
      <c r="J50" s="78">
        <v>365.82</v>
      </c>
      <c r="K50" s="78">
        <v>319.44</v>
      </c>
      <c r="L50" s="78">
        <v>340.03</v>
      </c>
      <c r="M50" s="78">
        <v>334.18</v>
      </c>
      <c r="N50" s="78">
        <v>321.95</v>
      </c>
      <c r="O50" s="79">
        <v>352.52</v>
      </c>
      <c r="P50" s="42">
        <f>(O50/N50-1)*100</f>
        <v>9.4952632396334771</v>
      </c>
      <c r="Q50" s="42">
        <f>(O50/C50-1)*100</f>
        <v>-4.5721555994694407</v>
      </c>
    </row>
    <row r="51" spans="1:17" x14ac:dyDescent="0.3">
      <c r="A51" s="31" t="s">
        <v>23</v>
      </c>
      <c r="B51" s="31">
        <v>2</v>
      </c>
      <c r="C51" s="32">
        <v>377.88</v>
      </c>
      <c r="D51" s="80">
        <v>369.48</v>
      </c>
      <c r="E51" s="80">
        <v>380.47</v>
      </c>
      <c r="F51" s="80">
        <v>374.61</v>
      </c>
      <c r="G51" s="80">
        <v>361.38</v>
      </c>
      <c r="H51" s="80">
        <v>384.5</v>
      </c>
      <c r="I51" s="80">
        <v>345.91</v>
      </c>
      <c r="J51" s="80">
        <v>357.27</v>
      </c>
      <c r="K51" s="80">
        <v>321.31</v>
      </c>
      <c r="L51" s="80">
        <v>336.68</v>
      </c>
      <c r="M51" s="80">
        <v>326.57</v>
      </c>
      <c r="N51" s="80">
        <v>327.41000000000003</v>
      </c>
      <c r="O51" s="81">
        <v>346.95</v>
      </c>
      <c r="P51" s="34">
        <f t="shared" ref="P51:P59" si="2">(O51/N51-1)*100</f>
        <v>5.9680522891786936</v>
      </c>
      <c r="Q51" s="34">
        <f>(O51/C51-1)*100</f>
        <v>-8.1851381390917748</v>
      </c>
    </row>
    <row r="52" spans="1:17" x14ac:dyDescent="0.3">
      <c r="A52" s="31" t="s">
        <v>23</v>
      </c>
      <c r="B52" s="31">
        <v>3</v>
      </c>
      <c r="C52" s="35">
        <v>382.4</v>
      </c>
      <c r="D52" s="80">
        <v>373.74</v>
      </c>
      <c r="E52" s="80">
        <v>378.47</v>
      </c>
      <c r="F52" s="80">
        <v>382.18</v>
      </c>
      <c r="G52" s="80">
        <v>369.93</v>
      </c>
      <c r="H52" s="80">
        <v>381.4</v>
      </c>
      <c r="I52" s="80">
        <v>367.68</v>
      </c>
      <c r="J52" s="80">
        <v>337.25</v>
      </c>
      <c r="K52" s="80">
        <v>313.64999999999998</v>
      </c>
      <c r="L52" s="80">
        <v>340.8</v>
      </c>
      <c r="M52" s="80">
        <v>328.43</v>
      </c>
      <c r="N52" s="80">
        <v>323.48</v>
      </c>
      <c r="O52" s="81">
        <v>338.55</v>
      </c>
      <c r="P52" s="34">
        <f t="shared" si="2"/>
        <v>4.6587115123037037</v>
      </c>
      <c r="Q52" s="34">
        <f>(O52/C52-1)*100</f>
        <v>-11.467050209205009</v>
      </c>
    </row>
    <row r="53" spans="1:17" x14ac:dyDescent="0.3">
      <c r="A53" s="31" t="s">
        <v>23</v>
      </c>
      <c r="B53" s="31">
        <v>4</v>
      </c>
      <c r="C53" s="32">
        <v>350.14</v>
      </c>
      <c r="D53" s="20">
        <v>369.84</v>
      </c>
      <c r="E53" s="20">
        <v>365.94</v>
      </c>
      <c r="F53" s="52">
        <v>374.1</v>
      </c>
      <c r="G53" s="52">
        <v>365.37</v>
      </c>
      <c r="H53" s="52">
        <v>368.19</v>
      </c>
      <c r="I53" s="52">
        <v>357.09</v>
      </c>
      <c r="J53" s="52">
        <v>327.60000000000002</v>
      </c>
      <c r="K53" s="52">
        <v>319.64</v>
      </c>
      <c r="L53" s="52">
        <v>331.16</v>
      </c>
      <c r="M53" s="52">
        <v>317.58999999999997</v>
      </c>
      <c r="N53" s="52">
        <v>313.69</v>
      </c>
      <c r="O53" s="53">
        <v>325.05</v>
      </c>
      <c r="P53" s="34">
        <f t="shared" si="2"/>
        <v>3.6214096719691558</v>
      </c>
      <c r="Q53" s="34">
        <f>(O53/C53-1)*100</f>
        <v>-7.1657051465128134</v>
      </c>
    </row>
    <row r="54" spans="1:17" x14ac:dyDescent="0.3">
      <c r="A54" s="31" t="s">
        <v>23</v>
      </c>
      <c r="B54" s="31">
        <v>5</v>
      </c>
      <c r="C54" s="32" t="s">
        <v>20</v>
      </c>
      <c r="D54" s="80" t="s">
        <v>20</v>
      </c>
      <c r="E54" s="80" t="s">
        <v>20</v>
      </c>
      <c r="F54" s="80" t="s">
        <v>20</v>
      </c>
      <c r="G54" s="80">
        <v>379.54</v>
      </c>
      <c r="H54" s="80">
        <v>353.31</v>
      </c>
      <c r="I54" s="80">
        <v>353.39</v>
      </c>
      <c r="J54" s="20" t="s">
        <v>20</v>
      </c>
      <c r="K54" s="20" t="s">
        <v>20</v>
      </c>
      <c r="L54" s="20">
        <v>322.33999999999997</v>
      </c>
      <c r="M54" s="20">
        <v>330.2</v>
      </c>
      <c r="N54" s="20">
        <v>303.69</v>
      </c>
      <c r="O54" s="33">
        <v>339.6</v>
      </c>
      <c r="P54" s="34">
        <f t="shared" si="2"/>
        <v>11.824557937370361</v>
      </c>
      <c r="Q54" s="34" t="s">
        <v>21</v>
      </c>
    </row>
    <row r="55" spans="1:17" x14ac:dyDescent="0.3">
      <c r="A55" s="38" t="s">
        <v>23</v>
      </c>
      <c r="B55" s="38"/>
      <c r="C55" s="39">
        <v>371.57</v>
      </c>
      <c r="D55" s="82">
        <v>371.9</v>
      </c>
      <c r="E55" s="82">
        <v>374.42</v>
      </c>
      <c r="F55" s="82">
        <v>379.26</v>
      </c>
      <c r="G55" s="82">
        <v>368.09</v>
      </c>
      <c r="H55" s="82">
        <v>376.81</v>
      </c>
      <c r="I55" s="82">
        <v>360.52</v>
      </c>
      <c r="J55" s="82">
        <v>336.26</v>
      </c>
      <c r="K55" s="82">
        <v>317.75</v>
      </c>
      <c r="L55" s="82">
        <v>335.84</v>
      </c>
      <c r="M55" s="82">
        <v>323.93</v>
      </c>
      <c r="N55" s="82">
        <v>319.89999999999998</v>
      </c>
      <c r="O55" s="83">
        <v>334.59</v>
      </c>
      <c r="P55" s="42">
        <f>(O55/N55-1)*100</f>
        <v>4.5920600187558502</v>
      </c>
      <c r="Q55" s="42">
        <f>(O55/C55-1)*100</f>
        <v>-9.9523642920580251</v>
      </c>
    </row>
    <row r="56" spans="1:17" x14ac:dyDescent="0.3">
      <c r="A56" s="31" t="s">
        <v>24</v>
      </c>
      <c r="B56" s="31">
        <v>1</v>
      </c>
      <c r="C56" s="32">
        <v>356.37</v>
      </c>
      <c r="D56" s="20">
        <v>347.22</v>
      </c>
      <c r="E56" s="20" t="s">
        <v>20</v>
      </c>
      <c r="F56" s="20">
        <v>341.15</v>
      </c>
      <c r="G56" s="20">
        <v>347.53</v>
      </c>
      <c r="H56" s="20">
        <v>351.78</v>
      </c>
      <c r="I56" s="20">
        <v>319.13</v>
      </c>
      <c r="J56" s="20">
        <v>296.91000000000003</v>
      </c>
      <c r="K56" s="20">
        <v>283.62</v>
      </c>
      <c r="L56" s="20">
        <v>284.76</v>
      </c>
      <c r="M56" s="20">
        <v>298.52</v>
      </c>
      <c r="N56" s="20">
        <v>301.64</v>
      </c>
      <c r="O56" s="33">
        <v>303.08999999999997</v>
      </c>
      <c r="P56" s="34">
        <f t="shared" si="2"/>
        <v>0.48070547672722785</v>
      </c>
      <c r="Q56" s="34">
        <f>(O56/C56-1)*100</f>
        <v>-14.950753430423447</v>
      </c>
    </row>
    <row r="57" spans="1:17" x14ac:dyDescent="0.3">
      <c r="A57" s="31" t="s">
        <v>24</v>
      </c>
      <c r="B57" s="31">
        <v>2</v>
      </c>
      <c r="C57" s="35">
        <v>371.64</v>
      </c>
      <c r="D57" s="36">
        <v>375.58</v>
      </c>
      <c r="E57" s="36">
        <v>369.79</v>
      </c>
      <c r="F57" s="36">
        <v>362.35</v>
      </c>
      <c r="G57" s="36">
        <v>370.93</v>
      </c>
      <c r="H57" s="36">
        <v>362.23</v>
      </c>
      <c r="I57" s="36">
        <v>353.5</v>
      </c>
      <c r="J57" s="36">
        <v>328.9</v>
      </c>
      <c r="K57" s="36">
        <v>304.02</v>
      </c>
      <c r="L57" s="36">
        <v>318.37</v>
      </c>
      <c r="M57" s="36">
        <v>311.56</v>
      </c>
      <c r="N57" s="36">
        <v>310.74</v>
      </c>
      <c r="O57" s="37">
        <v>322.91000000000003</v>
      </c>
      <c r="P57" s="34">
        <f t="shared" si="2"/>
        <v>3.9164574885756531</v>
      </c>
      <c r="Q57" s="34">
        <f>(O57/C57-1)*100</f>
        <v>-13.112151544505423</v>
      </c>
    </row>
    <row r="58" spans="1:17" x14ac:dyDescent="0.3">
      <c r="A58" s="31" t="s">
        <v>24</v>
      </c>
      <c r="B58" s="31">
        <v>3</v>
      </c>
      <c r="C58" s="35">
        <v>380.46</v>
      </c>
      <c r="D58" s="80">
        <v>384.53</v>
      </c>
      <c r="E58" s="80">
        <v>386.62</v>
      </c>
      <c r="F58" s="80">
        <v>384.52</v>
      </c>
      <c r="G58" s="80">
        <v>387.22</v>
      </c>
      <c r="H58" s="80">
        <v>385.35</v>
      </c>
      <c r="I58" s="80">
        <v>372.81</v>
      </c>
      <c r="J58" s="80">
        <v>342.68</v>
      </c>
      <c r="K58" s="80">
        <v>316.69</v>
      </c>
      <c r="L58" s="80">
        <v>338.82</v>
      </c>
      <c r="M58" s="80">
        <v>319.11</v>
      </c>
      <c r="N58" s="80">
        <v>315.06</v>
      </c>
      <c r="O58" s="81">
        <v>335.43</v>
      </c>
      <c r="P58" s="34">
        <f t="shared" si="2"/>
        <v>6.4654351552085432</v>
      </c>
      <c r="Q58" s="34">
        <f>(O58/C58-1)*100</f>
        <v>-11.835672606844339</v>
      </c>
    </row>
    <row r="59" spans="1:17" x14ac:dyDescent="0.3">
      <c r="A59" s="31" t="s">
        <v>24</v>
      </c>
      <c r="B59" s="31">
        <v>4</v>
      </c>
      <c r="C59" s="35">
        <v>365.82</v>
      </c>
      <c r="D59" s="36">
        <v>373.26</v>
      </c>
      <c r="E59" s="36">
        <v>366.9</v>
      </c>
      <c r="F59" s="36">
        <v>362.59</v>
      </c>
      <c r="G59" s="36">
        <v>374.4</v>
      </c>
      <c r="H59" s="36">
        <v>372.56</v>
      </c>
      <c r="I59" s="36">
        <v>364.16</v>
      </c>
      <c r="J59" s="36">
        <v>340.62</v>
      </c>
      <c r="K59" s="36">
        <v>323.04000000000002</v>
      </c>
      <c r="L59" s="36">
        <v>339</v>
      </c>
      <c r="M59" s="36">
        <v>318.2</v>
      </c>
      <c r="N59" s="36">
        <v>317.36</v>
      </c>
      <c r="O59" s="37">
        <v>331.04</v>
      </c>
      <c r="P59" s="34">
        <f t="shared" si="2"/>
        <v>4.3105621376354986</v>
      </c>
      <c r="Q59" s="34">
        <f>(O59/C59-1)*100</f>
        <v>-9.5074080148707001</v>
      </c>
    </row>
    <row r="60" spans="1:17" x14ac:dyDescent="0.3">
      <c r="A60" s="31" t="s">
        <v>24</v>
      </c>
      <c r="B60" s="31">
        <v>5</v>
      </c>
      <c r="C60" s="32" t="s">
        <v>20</v>
      </c>
      <c r="D60" s="80">
        <v>376.08</v>
      </c>
      <c r="E60" s="20" t="s">
        <v>20</v>
      </c>
      <c r="F60" s="20" t="s">
        <v>20</v>
      </c>
      <c r="G60" s="20" t="s">
        <v>20</v>
      </c>
      <c r="H60" s="20" t="s">
        <v>20</v>
      </c>
      <c r="I60" s="20" t="s">
        <v>20</v>
      </c>
      <c r="J60" s="20" t="s">
        <v>20</v>
      </c>
      <c r="K60" s="20">
        <v>319.52</v>
      </c>
      <c r="L60" s="20" t="s">
        <v>20</v>
      </c>
      <c r="M60" s="20" t="s">
        <v>20</v>
      </c>
      <c r="N60" s="20">
        <v>301.45</v>
      </c>
      <c r="O60" s="33" t="s">
        <v>20</v>
      </c>
      <c r="P60" s="34" t="s">
        <v>21</v>
      </c>
      <c r="Q60" s="34" t="s">
        <v>21</v>
      </c>
    </row>
    <row r="61" spans="1:17" x14ac:dyDescent="0.3">
      <c r="A61" s="38" t="s">
        <v>24</v>
      </c>
      <c r="B61" s="38"/>
      <c r="C61" s="39">
        <v>376.31</v>
      </c>
      <c r="D61" s="40">
        <v>381.01</v>
      </c>
      <c r="E61" s="40">
        <v>379.82</v>
      </c>
      <c r="F61" s="40">
        <v>376.78</v>
      </c>
      <c r="G61" s="40">
        <v>381.9</v>
      </c>
      <c r="H61" s="40">
        <v>377.99</v>
      </c>
      <c r="I61" s="40">
        <v>366.57</v>
      </c>
      <c r="J61" s="40">
        <v>339.19</v>
      </c>
      <c r="K61" s="40">
        <v>315.62</v>
      </c>
      <c r="L61" s="40">
        <v>335.02</v>
      </c>
      <c r="M61" s="40">
        <v>317.23</v>
      </c>
      <c r="N61" s="40">
        <v>314.16000000000003</v>
      </c>
      <c r="O61" s="41">
        <v>330.63</v>
      </c>
      <c r="P61" s="42">
        <f t="shared" ref="P61:P66" si="3">(O61/N61-1)*100</f>
        <v>5.2425515660809774</v>
      </c>
      <c r="Q61" s="42">
        <f t="shared" ref="Q61:Q66" si="4">(O61/C61-1)*100</f>
        <v>-12.1389280114799</v>
      </c>
    </row>
    <row r="62" spans="1:17" x14ac:dyDescent="0.3">
      <c r="A62" s="31" t="s">
        <v>25</v>
      </c>
      <c r="B62" s="31">
        <v>1</v>
      </c>
      <c r="C62" s="35">
        <v>294.79000000000002</v>
      </c>
      <c r="D62" s="36">
        <v>295.62</v>
      </c>
      <c r="E62" s="36">
        <v>284.05</v>
      </c>
      <c r="F62" s="36">
        <v>284.44</v>
      </c>
      <c r="G62" s="36">
        <v>288.08999999999997</v>
      </c>
      <c r="H62" s="36">
        <v>286.77</v>
      </c>
      <c r="I62" s="36">
        <v>282.08</v>
      </c>
      <c r="J62" s="36">
        <v>254.95</v>
      </c>
      <c r="K62" s="36">
        <v>230.31</v>
      </c>
      <c r="L62" s="36">
        <v>254.54</v>
      </c>
      <c r="M62" s="36">
        <v>248.76</v>
      </c>
      <c r="N62" s="36">
        <v>238.19</v>
      </c>
      <c r="O62" s="37">
        <v>239.22</v>
      </c>
      <c r="P62" s="34">
        <f t="shared" si="3"/>
        <v>0.43242789369830614</v>
      </c>
      <c r="Q62" s="34">
        <f t="shared" si="4"/>
        <v>-18.850707283150726</v>
      </c>
    </row>
    <row r="63" spans="1:17" x14ac:dyDescent="0.3">
      <c r="A63" s="31" t="s">
        <v>25</v>
      </c>
      <c r="B63" s="31">
        <v>2</v>
      </c>
      <c r="C63" s="35">
        <v>335.91</v>
      </c>
      <c r="D63" s="36">
        <v>332.94</v>
      </c>
      <c r="E63" s="36">
        <v>323.3</v>
      </c>
      <c r="F63" s="36">
        <v>315.17</v>
      </c>
      <c r="G63" s="36">
        <v>316.89999999999998</v>
      </c>
      <c r="H63" s="36">
        <v>315.48</v>
      </c>
      <c r="I63" s="36">
        <v>311.35000000000002</v>
      </c>
      <c r="J63" s="36">
        <v>283.72000000000003</v>
      </c>
      <c r="K63" s="36">
        <v>260.41000000000003</v>
      </c>
      <c r="L63" s="36">
        <v>278.77999999999997</v>
      </c>
      <c r="M63" s="36">
        <v>274.33999999999997</v>
      </c>
      <c r="N63" s="36">
        <v>261.89</v>
      </c>
      <c r="O63" s="37">
        <v>269.43</v>
      </c>
      <c r="P63" s="34">
        <f t="shared" si="3"/>
        <v>2.8790713658406242</v>
      </c>
      <c r="Q63" s="34">
        <f t="shared" si="4"/>
        <v>-19.791015450567116</v>
      </c>
    </row>
    <row r="64" spans="1:17" x14ac:dyDescent="0.3">
      <c r="A64" s="31" t="s">
        <v>25</v>
      </c>
      <c r="B64" s="31">
        <v>3</v>
      </c>
      <c r="C64" s="35">
        <v>334.44</v>
      </c>
      <c r="D64" s="36">
        <v>343.75</v>
      </c>
      <c r="E64" s="36">
        <v>338.86</v>
      </c>
      <c r="F64" s="36">
        <v>329.37</v>
      </c>
      <c r="G64" s="36">
        <v>339.09</v>
      </c>
      <c r="H64" s="36">
        <v>332.16</v>
      </c>
      <c r="I64" s="36">
        <v>322.97000000000003</v>
      </c>
      <c r="J64" s="36">
        <v>295.72000000000003</v>
      </c>
      <c r="K64" s="36">
        <v>269.32</v>
      </c>
      <c r="L64" s="36">
        <v>279.36</v>
      </c>
      <c r="M64" s="36">
        <v>277.27</v>
      </c>
      <c r="N64" s="36">
        <v>266.94</v>
      </c>
      <c r="O64" s="47">
        <v>269.05</v>
      </c>
      <c r="P64" s="34">
        <f t="shared" si="3"/>
        <v>0.79043979920581098</v>
      </c>
      <c r="Q64" s="34">
        <f t="shared" si="4"/>
        <v>-19.552087070924529</v>
      </c>
    </row>
    <row r="65" spans="1:17" x14ac:dyDescent="0.3">
      <c r="A65" s="63" t="s">
        <v>25</v>
      </c>
      <c r="B65" s="63"/>
      <c r="C65" s="64">
        <v>324.29000000000002</v>
      </c>
      <c r="D65" s="40">
        <v>327.29000000000002</v>
      </c>
      <c r="E65" s="65">
        <v>316.86</v>
      </c>
      <c r="F65" s="40">
        <v>310.14999999999998</v>
      </c>
      <c r="G65" s="40">
        <v>316.89</v>
      </c>
      <c r="H65" s="40">
        <v>311.70999999999998</v>
      </c>
      <c r="I65" s="40">
        <v>306.8</v>
      </c>
      <c r="J65" s="40">
        <v>277.77999999999997</v>
      </c>
      <c r="K65" s="40">
        <v>255.14</v>
      </c>
      <c r="L65" s="40">
        <v>271.33</v>
      </c>
      <c r="M65" s="40">
        <v>267.41000000000003</v>
      </c>
      <c r="N65" s="40">
        <v>254.86</v>
      </c>
      <c r="O65" s="41">
        <v>261.51</v>
      </c>
      <c r="P65" s="42">
        <f t="shared" si="3"/>
        <v>2.609275680765899</v>
      </c>
      <c r="Q65" s="42">
        <f t="shared" si="4"/>
        <v>-19.35921551697556</v>
      </c>
    </row>
    <row r="66" spans="1:17" x14ac:dyDescent="0.3">
      <c r="A66" s="56" t="s">
        <v>30</v>
      </c>
      <c r="B66" s="69"/>
      <c r="C66" s="57">
        <v>349</v>
      </c>
      <c r="D66" s="57">
        <v>352.74</v>
      </c>
      <c r="E66" s="57">
        <v>348.45</v>
      </c>
      <c r="F66" s="57">
        <v>346.01</v>
      </c>
      <c r="G66" s="57">
        <v>348.64</v>
      </c>
      <c r="H66" s="57">
        <v>344.65</v>
      </c>
      <c r="I66" s="57">
        <v>337.5</v>
      </c>
      <c r="J66" s="57">
        <v>309.43</v>
      </c>
      <c r="K66" s="57">
        <v>286.39999999999998</v>
      </c>
      <c r="L66" s="57">
        <v>305.55</v>
      </c>
      <c r="M66" s="57">
        <v>293.67</v>
      </c>
      <c r="N66" s="57">
        <v>289.77</v>
      </c>
      <c r="O66" s="57">
        <v>305.29000000000002</v>
      </c>
      <c r="P66" s="58">
        <f t="shared" si="3"/>
        <v>5.3559719777754866</v>
      </c>
      <c r="Q66" s="59">
        <f t="shared" si="4"/>
        <v>-12.524355300859591</v>
      </c>
    </row>
    <row r="67" spans="1:17" x14ac:dyDescent="0.3">
      <c r="A67" s="60" t="s">
        <v>31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84"/>
      <c r="Q67" s="84"/>
    </row>
    <row r="68" spans="1:17" x14ac:dyDescent="0.3">
      <c r="A68" s="31" t="s">
        <v>22</v>
      </c>
      <c r="B68" s="31">
        <v>2</v>
      </c>
      <c r="C68" s="32">
        <v>471.58</v>
      </c>
      <c r="D68" s="20" t="s">
        <v>20</v>
      </c>
      <c r="E68" s="20" t="s">
        <v>20</v>
      </c>
      <c r="F68" s="20" t="s">
        <v>20</v>
      </c>
      <c r="G68" s="20">
        <v>392.08</v>
      </c>
      <c r="H68" s="20">
        <v>428.09</v>
      </c>
      <c r="I68" s="20">
        <v>419.91</v>
      </c>
      <c r="J68" s="85">
        <v>380.95</v>
      </c>
      <c r="K68" s="85">
        <v>317.77</v>
      </c>
      <c r="L68" s="85">
        <v>341.51</v>
      </c>
      <c r="M68" s="86">
        <v>359.13</v>
      </c>
      <c r="N68" s="21" t="s">
        <v>20</v>
      </c>
      <c r="O68" s="22">
        <v>363.28</v>
      </c>
      <c r="P68" s="34" t="s">
        <v>21</v>
      </c>
      <c r="Q68" s="34">
        <f>(O68/C68-1)*100</f>
        <v>-22.965350523771157</v>
      </c>
    </row>
    <row r="69" spans="1:17" x14ac:dyDescent="0.3">
      <c r="A69" s="31" t="s">
        <v>22</v>
      </c>
      <c r="B69" s="31">
        <v>3</v>
      </c>
      <c r="C69" s="35">
        <v>448.25</v>
      </c>
      <c r="D69" s="36">
        <v>392.07</v>
      </c>
      <c r="E69" s="36">
        <v>450.37</v>
      </c>
      <c r="F69" s="36">
        <v>433.82</v>
      </c>
      <c r="G69" s="36">
        <v>409.34</v>
      </c>
      <c r="H69" s="36">
        <v>425.45</v>
      </c>
      <c r="I69" s="36">
        <v>405.15</v>
      </c>
      <c r="J69" s="20" t="s">
        <v>20</v>
      </c>
      <c r="K69" s="20">
        <v>371.73</v>
      </c>
      <c r="L69" s="20">
        <v>389.28</v>
      </c>
      <c r="M69" s="20">
        <v>368.73</v>
      </c>
      <c r="N69" s="20">
        <v>373.01</v>
      </c>
      <c r="O69" s="33">
        <v>398.37</v>
      </c>
      <c r="P69" s="34">
        <f>(O69/N69-1)*100</f>
        <v>6.7987453419479316</v>
      </c>
      <c r="Q69" s="34">
        <f>(O69/C69-1)*100</f>
        <v>-11.127718906860007</v>
      </c>
    </row>
    <row r="70" spans="1:17" x14ac:dyDescent="0.3">
      <c r="A70" s="31" t="s">
        <v>22</v>
      </c>
      <c r="B70" s="31">
        <v>4</v>
      </c>
      <c r="C70" s="87">
        <v>366.42</v>
      </c>
      <c r="D70" s="20" t="s">
        <v>20</v>
      </c>
      <c r="E70" s="20" t="s">
        <v>20</v>
      </c>
      <c r="F70" s="20" t="s">
        <v>20</v>
      </c>
      <c r="G70" s="20" t="s">
        <v>20</v>
      </c>
      <c r="H70" s="20">
        <v>386.26</v>
      </c>
      <c r="I70" s="20">
        <v>393.62</v>
      </c>
      <c r="J70" s="20" t="s">
        <v>20</v>
      </c>
      <c r="K70" s="20" t="s">
        <v>20</v>
      </c>
      <c r="L70" s="20" t="s">
        <v>20</v>
      </c>
      <c r="M70" s="20" t="s">
        <v>20</v>
      </c>
      <c r="N70" s="20" t="s">
        <v>20</v>
      </c>
      <c r="O70" s="33" t="s">
        <v>20</v>
      </c>
      <c r="P70" s="34" t="s">
        <v>21</v>
      </c>
      <c r="Q70" s="34" t="s">
        <v>21</v>
      </c>
    </row>
    <row r="71" spans="1:17" x14ac:dyDescent="0.3">
      <c r="A71" s="38" t="s">
        <v>22</v>
      </c>
      <c r="B71" s="38"/>
      <c r="C71" s="39">
        <v>441.85</v>
      </c>
      <c r="D71" s="40">
        <v>390.17</v>
      </c>
      <c r="E71" s="40">
        <v>423.45</v>
      </c>
      <c r="F71" s="40">
        <v>418.17</v>
      </c>
      <c r="G71" s="40">
        <v>403.57</v>
      </c>
      <c r="H71" s="40">
        <v>417.31</v>
      </c>
      <c r="I71" s="40">
        <v>403.93</v>
      </c>
      <c r="J71" s="40">
        <v>391.17</v>
      </c>
      <c r="K71" s="40">
        <v>362.17</v>
      </c>
      <c r="L71" s="40">
        <v>375.71</v>
      </c>
      <c r="M71" s="40">
        <v>364.31</v>
      </c>
      <c r="N71" s="40">
        <v>371.55</v>
      </c>
      <c r="O71" s="41">
        <v>392.94</v>
      </c>
      <c r="P71" s="42">
        <f>(O71/N71-1)*100</f>
        <v>5.7569640694388413</v>
      </c>
      <c r="Q71" s="42">
        <f>(O71/C71-1)*100</f>
        <v>-11.069367432386557</v>
      </c>
    </row>
    <row r="72" spans="1:17" x14ac:dyDescent="0.3">
      <c r="A72" s="88" t="s">
        <v>23</v>
      </c>
      <c r="B72" s="88">
        <v>1</v>
      </c>
      <c r="C72" s="32" t="s">
        <v>20</v>
      </c>
      <c r="D72" s="20" t="s">
        <v>20</v>
      </c>
      <c r="E72" s="20" t="s">
        <v>20</v>
      </c>
      <c r="F72" s="20">
        <v>260.27</v>
      </c>
      <c r="G72" s="20" t="s">
        <v>20</v>
      </c>
      <c r="H72" s="20" t="s">
        <v>20</v>
      </c>
      <c r="I72" s="20" t="s">
        <v>20</v>
      </c>
      <c r="J72" s="20" t="s">
        <v>20</v>
      </c>
      <c r="K72" s="20" t="s">
        <v>21</v>
      </c>
      <c r="L72" s="20" t="s">
        <v>21</v>
      </c>
      <c r="M72" s="20" t="s">
        <v>20</v>
      </c>
      <c r="N72" s="20" t="s">
        <v>20</v>
      </c>
      <c r="O72" s="33" t="s">
        <v>20</v>
      </c>
      <c r="P72" s="34" t="s">
        <v>21</v>
      </c>
      <c r="Q72" s="34" t="s">
        <v>21</v>
      </c>
    </row>
    <row r="73" spans="1:17" x14ac:dyDescent="0.3">
      <c r="A73" s="31" t="s">
        <v>23</v>
      </c>
      <c r="B73" s="31">
        <v>2</v>
      </c>
      <c r="C73" s="89">
        <v>371.15</v>
      </c>
      <c r="D73" s="90">
        <v>350.57</v>
      </c>
      <c r="E73" s="90">
        <v>365.15</v>
      </c>
      <c r="F73" s="90">
        <v>379.26</v>
      </c>
      <c r="G73" s="90">
        <v>379.72</v>
      </c>
      <c r="H73" s="90">
        <v>407.63</v>
      </c>
      <c r="I73" s="90">
        <v>372.26</v>
      </c>
      <c r="J73" s="90">
        <v>377.69</v>
      </c>
      <c r="K73" s="90">
        <v>339.84</v>
      </c>
      <c r="L73" s="90">
        <v>339.79</v>
      </c>
      <c r="M73" s="90">
        <v>330.13</v>
      </c>
      <c r="N73" s="90">
        <v>366.47</v>
      </c>
      <c r="O73" s="91">
        <v>357.57</v>
      </c>
      <c r="P73" s="34">
        <f>(O73/N73-1)*100</f>
        <v>-2.4285753267661803</v>
      </c>
      <c r="Q73" s="34">
        <f>(O73/C73-1)*100</f>
        <v>-3.6588980196685883</v>
      </c>
    </row>
    <row r="74" spans="1:17" x14ac:dyDescent="0.3">
      <c r="A74" s="31" t="s">
        <v>23</v>
      </c>
      <c r="B74" s="31">
        <v>3</v>
      </c>
      <c r="C74" s="35">
        <v>398.68</v>
      </c>
      <c r="D74" s="36">
        <v>397.92</v>
      </c>
      <c r="E74" s="36">
        <v>396.74</v>
      </c>
      <c r="F74" s="36">
        <v>403.88</v>
      </c>
      <c r="G74" s="36">
        <v>398.58</v>
      </c>
      <c r="H74" s="36">
        <v>409.02</v>
      </c>
      <c r="I74" s="36">
        <v>389.51</v>
      </c>
      <c r="J74" s="36">
        <v>385.2</v>
      </c>
      <c r="K74" s="36">
        <v>351.38</v>
      </c>
      <c r="L74" s="36">
        <v>367.63</v>
      </c>
      <c r="M74" s="36">
        <v>353.75</v>
      </c>
      <c r="N74" s="36">
        <v>369.76</v>
      </c>
      <c r="O74" s="37">
        <v>376.92</v>
      </c>
      <c r="P74" s="34">
        <f>(O74/N74-1)*100</f>
        <v>1.9363911726525407</v>
      </c>
      <c r="Q74" s="34">
        <f>(O74/C74-1)*100</f>
        <v>-5.4580114377445588</v>
      </c>
    </row>
    <row r="75" spans="1:17" x14ac:dyDescent="0.3">
      <c r="A75" s="31" t="s">
        <v>23</v>
      </c>
      <c r="B75" s="31">
        <v>4</v>
      </c>
      <c r="C75" s="35">
        <v>368.51</v>
      </c>
      <c r="D75" s="36">
        <v>382.45</v>
      </c>
      <c r="E75" s="36">
        <v>385.44</v>
      </c>
      <c r="F75" s="36">
        <v>389.65</v>
      </c>
      <c r="G75" s="36">
        <v>386.92</v>
      </c>
      <c r="H75" s="36">
        <v>396.65</v>
      </c>
      <c r="I75" s="36">
        <v>382.25</v>
      </c>
      <c r="J75" s="36">
        <v>356.31</v>
      </c>
      <c r="K75" s="36">
        <v>353.96</v>
      </c>
      <c r="L75" s="36">
        <v>361.64</v>
      </c>
      <c r="M75" s="36">
        <v>360.17</v>
      </c>
      <c r="N75" s="36">
        <v>365.37</v>
      </c>
      <c r="O75" s="37">
        <v>367.04</v>
      </c>
      <c r="P75" s="34">
        <f>(O75/N75-1)*100</f>
        <v>0.45707091441553604</v>
      </c>
      <c r="Q75" s="34">
        <f>(O75/C75-1)*100</f>
        <v>-0.39890369325119579</v>
      </c>
    </row>
    <row r="76" spans="1:17" x14ac:dyDescent="0.3">
      <c r="A76" s="31" t="s">
        <v>23</v>
      </c>
      <c r="B76" s="31">
        <v>5</v>
      </c>
      <c r="C76" s="35" t="s">
        <v>20</v>
      </c>
      <c r="D76" s="92" t="s">
        <v>20</v>
      </c>
      <c r="E76" s="92" t="s">
        <v>20</v>
      </c>
      <c r="F76" s="92" t="s">
        <v>20</v>
      </c>
      <c r="G76" s="92" t="s">
        <v>20</v>
      </c>
      <c r="H76" s="92" t="s">
        <v>20</v>
      </c>
      <c r="I76" s="92" t="s">
        <v>20</v>
      </c>
      <c r="J76" s="92" t="s">
        <v>20</v>
      </c>
      <c r="K76" s="92" t="s">
        <v>20</v>
      </c>
      <c r="L76" s="92" t="s">
        <v>20</v>
      </c>
      <c r="M76" s="92" t="s">
        <v>20</v>
      </c>
      <c r="N76" s="36" t="s">
        <v>20</v>
      </c>
      <c r="O76" s="37">
        <v>363.42</v>
      </c>
      <c r="P76" s="34" t="s">
        <v>21</v>
      </c>
      <c r="Q76" s="34" t="s">
        <v>21</v>
      </c>
    </row>
    <row r="77" spans="1:17" x14ac:dyDescent="0.3">
      <c r="A77" s="38" t="s">
        <v>23</v>
      </c>
      <c r="B77" s="38"/>
      <c r="C77" s="48">
        <v>391.3</v>
      </c>
      <c r="D77" s="40">
        <v>390.28</v>
      </c>
      <c r="E77" s="40">
        <v>389.45</v>
      </c>
      <c r="F77" s="40">
        <v>397.78</v>
      </c>
      <c r="G77" s="40">
        <v>393.82</v>
      </c>
      <c r="H77" s="40">
        <v>405.92</v>
      </c>
      <c r="I77" s="40">
        <v>385.15</v>
      </c>
      <c r="J77" s="40">
        <v>376.89</v>
      </c>
      <c r="K77" s="40">
        <v>350.58</v>
      </c>
      <c r="L77" s="40">
        <v>362.48</v>
      </c>
      <c r="M77" s="40">
        <v>352.52</v>
      </c>
      <c r="N77" s="40">
        <v>368.8</v>
      </c>
      <c r="O77" s="41">
        <v>372.02</v>
      </c>
      <c r="P77" s="42">
        <f>(O77/N77-1)*100</f>
        <v>0.87310195227765508</v>
      </c>
      <c r="Q77" s="42">
        <f>(O77/C77-1)*100</f>
        <v>-4.9271658573984194</v>
      </c>
    </row>
    <row r="78" spans="1:17" x14ac:dyDescent="0.3">
      <c r="A78" s="31" t="s">
        <v>24</v>
      </c>
      <c r="B78" s="31">
        <v>1</v>
      </c>
      <c r="C78" s="32" t="s">
        <v>20</v>
      </c>
      <c r="D78" s="92" t="s">
        <v>20</v>
      </c>
      <c r="E78" s="92">
        <v>253.83</v>
      </c>
      <c r="F78" s="92">
        <v>344.77</v>
      </c>
      <c r="G78" s="92">
        <v>325.04000000000002</v>
      </c>
      <c r="H78" s="92">
        <v>310.41000000000003</v>
      </c>
      <c r="I78" s="92">
        <v>301.22000000000003</v>
      </c>
      <c r="J78" s="92">
        <v>292.39</v>
      </c>
      <c r="K78" s="92">
        <v>257.93</v>
      </c>
      <c r="L78" s="92">
        <v>289.36</v>
      </c>
      <c r="M78" s="20" t="s">
        <v>20</v>
      </c>
      <c r="N78" s="20" t="s">
        <v>20</v>
      </c>
      <c r="O78" s="33" t="s">
        <v>20</v>
      </c>
      <c r="P78" s="34" t="s">
        <v>21</v>
      </c>
      <c r="Q78" s="34" t="s">
        <v>21</v>
      </c>
    </row>
    <row r="79" spans="1:17" x14ac:dyDescent="0.3">
      <c r="A79" s="31" t="s">
        <v>24</v>
      </c>
      <c r="B79" s="31">
        <v>2</v>
      </c>
      <c r="C79" s="35">
        <v>358.33</v>
      </c>
      <c r="D79" s="36">
        <v>354.42</v>
      </c>
      <c r="E79" s="36">
        <v>355.01</v>
      </c>
      <c r="F79" s="36">
        <v>365.13</v>
      </c>
      <c r="G79" s="36">
        <v>357.73</v>
      </c>
      <c r="H79" s="36">
        <v>356.01</v>
      </c>
      <c r="I79" s="36">
        <v>345.14</v>
      </c>
      <c r="J79" s="36">
        <v>335.15</v>
      </c>
      <c r="K79" s="36">
        <v>308.85000000000002</v>
      </c>
      <c r="L79" s="36">
        <v>313.07</v>
      </c>
      <c r="M79" s="36">
        <v>289.68</v>
      </c>
      <c r="N79" s="36">
        <v>303.93</v>
      </c>
      <c r="O79" s="37">
        <v>323.07</v>
      </c>
      <c r="P79" s="34">
        <f t="shared" ref="P79:P85" si="5">(O79/N79-1)*100</f>
        <v>6.297502714440828</v>
      </c>
      <c r="Q79" s="34">
        <f t="shared" ref="Q79:Q84" si="6">(O79/C79-1)*100</f>
        <v>-9.840091535735219</v>
      </c>
    </row>
    <row r="80" spans="1:17" x14ac:dyDescent="0.3">
      <c r="A80" s="31" t="s">
        <v>24</v>
      </c>
      <c r="B80" s="31">
        <v>3</v>
      </c>
      <c r="C80" s="35">
        <v>377.8</v>
      </c>
      <c r="D80" s="36">
        <v>384.38</v>
      </c>
      <c r="E80" s="36">
        <v>379.18</v>
      </c>
      <c r="F80" s="36">
        <v>386.09</v>
      </c>
      <c r="G80" s="36">
        <v>385.68</v>
      </c>
      <c r="H80" s="36">
        <v>386.91</v>
      </c>
      <c r="I80" s="36">
        <v>376.16</v>
      </c>
      <c r="J80" s="36">
        <v>354.22</v>
      </c>
      <c r="K80" s="36">
        <v>333.8</v>
      </c>
      <c r="L80" s="36">
        <v>347.51</v>
      </c>
      <c r="M80" s="36">
        <v>325.67</v>
      </c>
      <c r="N80" s="36">
        <v>326.70999999999998</v>
      </c>
      <c r="O80" s="37">
        <v>344.67</v>
      </c>
      <c r="P80" s="34">
        <f t="shared" si="5"/>
        <v>5.4972299592911167</v>
      </c>
      <c r="Q80" s="34">
        <f t="shared" si="6"/>
        <v>-8.7691900476442601</v>
      </c>
    </row>
    <row r="81" spans="1:17" x14ac:dyDescent="0.3">
      <c r="A81" s="31" t="s">
        <v>24</v>
      </c>
      <c r="B81" s="31">
        <v>4</v>
      </c>
      <c r="C81" s="93">
        <v>375.49</v>
      </c>
      <c r="D81" s="36">
        <v>379.06</v>
      </c>
      <c r="E81" s="36">
        <v>378.75</v>
      </c>
      <c r="F81" s="36">
        <v>367.29</v>
      </c>
      <c r="G81" s="36">
        <v>389.88</v>
      </c>
      <c r="H81" s="36">
        <v>384.49</v>
      </c>
      <c r="I81" s="36">
        <v>369.51</v>
      </c>
      <c r="J81" s="36">
        <v>358.32</v>
      </c>
      <c r="K81" s="36">
        <v>340.13</v>
      </c>
      <c r="L81" s="36">
        <v>355.05</v>
      </c>
      <c r="M81" s="36">
        <v>348.3</v>
      </c>
      <c r="N81" s="36">
        <v>341.34</v>
      </c>
      <c r="O81" s="37">
        <v>363.04</v>
      </c>
      <c r="P81" s="34">
        <f t="shared" si="5"/>
        <v>6.3572977090291305</v>
      </c>
      <c r="Q81" s="34">
        <f t="shared" si="6"/>
        <v>-3.3156675277637215</v>
      </c>
    </row>
    <row r="82" spans="1:17" x14ac:dyDescent="0.3">
      <c r="A82" s="38" t="s">
        <v>24</v>
      </c>
      <c r="B82" s="38"/>
      <c r="C82" s="48">
        <v>372.92</v>
      </c>
      <c r="D82" s="49">
        <v>377.89</v>
      </c>
      <c r="E82" s="49">
        <v>371.75</v>
      </c>
      <c r="F82" s="49">
        <v>378.52</v>
      </c>
      <c r="G82" s="49">
        <v>379.54</v>
      </c>
      <c r="H82" s="49">
        <v>378.08</v>
      </c>
      <c r="I82" s="49">
        <v>365.31</v>
      </c>
      <c r="J82" s="49">
        <v>349.57</v>
      </c>
      <c r="K82" s="49">
        <v>328.55</v>
      </c>
      <c r="L82" s="49">
        <v>341.15</v>
      </c>
      <c r="M82" s="49">
        <v>322.82</v>
      </c>
      <c r="N82" s="49">
        <v>323.19</v>
      </c>
      <c r="O82" s="50">
        <v>339.83</v>
      </c>
      <c r="P82" s="42">
        <f>(O82/N82-1)*100</f>
        <v>5.1486741545220926</v>
      </c>
      <c r="Q82" s="42">
        <f>(O82/C82-1)*100</f>
        <v>-8.8732167757159743</v>
      </c>
    </row>
    <row r="83" spans="1:17" x14ac:dyDescent="0.3">
      <c r="A83" s="31" t="s">
        <v>25</v>
      </c>
      <c r="B83" s="31">
        <v>1</v>
      </c>
      <c r="C83" s="93">
        <v>263.87</v>
      </c>
      <c r="D83" s="36">
        <v>259.41000000000003</v>
      </c>
      <c r="E83" s="36">
        <v>278.29000000000002</v>
      </c>
      <c r="F83" s="36">
        <v>266.42</v>
      </c>
      <c r="G83" s="36">
        <v>276.33999999999997</v>
      </c>
      <c r="H83" s="36">
        <v>268.06</v>
      </c>
      <c r="I83" s="36">
        <v>268.93</v>
      </c>
      <c r="J83" s="36">
        <v>255.62</v>
      </c>
      <c r="K83" s="36">
        <v>229.4</v>
      </c>
      <c r="L83" s="36">
        <v>228.15</v>
      </c>
      <c r="M83" s="36">
        <v>213.97</v>
      </c>
      <c r="N83" s="36">
        <v>247.33</v>
      </c>
      <c r="O83" s="37">
        <v>210.21</v>
      </c>
      <c r="P83" s="34">
        <f t="shared" si="5"/>
        <v>-15.008288521408641</v>
      </c>
      <c r="Q83" s="34">
        <f t="shared" si="6"/>
        <v>-20.335771402584601</v>
      </c>
    </row>
    <row r="84" spans="1:17" x14ac:dyDescent="0.3">
      <c r="A84" s="31" t="s">
        <v>25</v>
      </c>
      <c r="B84" s="31">
        <v>2</v>
      </c>
      <c r="C84" s="35">
        <v>302.07</v>
      </c>
      <c r="D84" s="36">
        <v>300.88</v>
      </c>
      <c r="E84" s="36">
        <v>313.82</v>
      </c>
      <c r="F84" s="36">
        <v>313.14</v>
      </c>
      <c r="G84" s="36">
        <v>299.72000000000003</v>
      </c>
      <c r="H84" s="36">
        <v>311.77999999999997</v>
      </c>
      <c r="I84" s="36">
        <v>313.3</v>
      </c>
      <c r="J84" s="36">
        <v>279.99</v>
      </c>
      <c r="K84" s="36">
        <v>261.02</v>
      </c>
      <c r="L84" s="36">
        <v>283.77</v>
      </c>
      <c r="M84" s="36">
        <v>248.5</v>
      </c>
      <c r="N84" s="36">
        <v>256.58999999999997</v>
      </c>
      <c r="O84" s="37">
        <v>273.41000000000003</v>
      </c>
      <c r="P84" s="34">
        <f t="shared" si="5"/>
        <v>6.5552048014342112</v>
      </c>
      <c r="Q84" s="34">
        <f t="shared" si="6"/>
        <v>-9.487867050683608</v>
      </c>
    </row>
    <row r="85" spans="1:17" x14ac:dyDescent="0.3">
      <c r="A85" s="31" t="s">
        <v>25</v>
      </c>
      <c r="B85" s="31">
        <v>3</v>
      </c>
      <c r="C85" s="35" t="s">
        <v>20</v>
      </c>
      <c r="D85" s="92">
        <v>336.36</v>
      </c>
      <c r="E85" s="92">
        <v>335.67</v>
      </c>
      <c r="F85" s="92">
        <v>334.97</v>
      </c>
      <c r="G85" s="92">
        <v>335.73</v>
      </c>
      <c r="H85" s="92">
        <v>339.19</v>
      </c>
      <c r="I85" s="92">
        <v>322.39999999999998</v>
      </c>
      <c r="J85" s="92">
        <v>312.07</v>
      </c>
      <c r="K85" s="92">
        <v>294.51</v>
      </c>
      <c r="L85" s="92">
        <v>299.52</v>
      </c>
      <c r="M85" s="92">
        <v>283.10000000000002</v>
      </c>
      <c r="N85" s="92">
        <v>283.5</v>
      </c>
      <c r="O85" s="94">
        <v>295.75</v>
      </c>
      <c r="P85" s="34">
        <f t="shared" si="5"/>
        <v>4.3209876543209846</v>
      </c>
      <c r="Q85" s="34" t="s">
        <v>21</v>
      </c>
    </row>
    <row r="86" spans="1:17" x14ac:dyDescent="0.3">
      <c r="A86" s="63" t="s">
        <v>25</v>
      </c>
      <c r="B86" s="63"/>
      <c r="C86" s="39">
        <v>315.27</v>
      </c>
      <c r="D86" s="65">
        <v>314.45999999999998</v>
      </c>
      <c r="E86" s="40">
        <v>319.57</v>
      </c>
      <c r="F86" s="40">
        <v>312.08</v>
      </c>
      <c r="G86" s="40">
        <v>314.86</v>
      </c>
      <c r="H86" s="40">
        <v>314</v>
      </c>
      <c r="I86" s="40">
        <v>312.16000000000003</v>
      </c>
      <c r="J86" s="40">
        <v>287.63</v>
      </c>
      <c r="K86" s="40">
        <v>270.37</v>
      </c>
      <c r="L86" s="40">
        <v>283.83</v>
      </c>
      <c r="M86" s="40">
        <v>262.77</v>
      </c>
      <c r="N86" s="40">
        <v>265.68</v>
      </c>
      <c r="O86" s="41">
        <v>275.55</v>
      </c>
      <c r="P86" s="42">
        <f>(O86/N86-1)*100</f>
        <v>3.7149954832881749</v>
      </c>
      <c r="Q86" s="42">
        <f>(O86/C86-1)*100</f>
        <v>-12.598724902464543</v>
      </c>
    </row>
    <row r="87" spans="1:17" x14ac:dyDescent="0.3">
      <c r="A87" s="56" t="s">
        <v>19</v>
      </c>
      <c r="B87" s="69"/>
      <c r="C87" s="95">
        <v>370.68</v>
      </c>
      <c r="D87" s="57">
        <v>369.22</v>
      </c>
      <c r="E87" s="57">
        <v>366.05</v>
      </c>
      <c r="F87" s="57">
        <v>372.87</v>
      </c>
      <c r="G87" s="57">
        <v>370.76</v>
      </c>
      <c r="H87" s="57">
        <v>374.43</v>
      </c>
      <c r="I87" s="57">
        <v>362.62</v>
      </c>
      <c r="J87" s="57">
        <v>345.96</v>
      </c>
      <c r="K87" s="96">
        <v>324.11</v>
      </c>
      <c r="L87" s="96">
        <v>337.3</v>
      </c>
      <c r="M87" s="96">
        <v>325.20999999999998</v>
      </c>
      <c r="N87" s="96">
        <v>330.51</v>
      </c>
      <c r="O87" s="96">
        <v>341.21</v>
      </c>
      <c r="P87" s="74">
        <f>(O87/N87-1)*100</f>
        <v>3.23742095549302</v>
      </c>
      <c r="Q87" s="59">
        <f>(O87/C87-1)*100</f>
        <v>-7.9502535880004448</v>
      </c>
    </row>
    <row r="88" spans="1:17" x14ac:dyDescent="0.3">
      <c r="A88" s="97" t="s">
        <v>32</v>
      </c>
      <c r="B88" s="97"/>
      <c r="C88" s="39">
        <v>371</v>
      </c>
      <c r="D88" s="98">
        <v>371.39</v>
      </c>
      <c r="E88" s="98">
        <v>367.89</v>
      </c>
      <c r="F88" s="98">
        <v>370.04</v>
      </c>
      <c r="G88" s="40">
        <v>376.17</v>
      </c>
      <c r="H88" s="40">
        <v>373.03</v>
      </c>
      <c r="I88" s="40">
        <v>361</v>
      </c>
      <c r="J88" s="40">
        <v>327.08</v>
      </c>
      <c r="K88" s="40">
        <v>312.07</v>
      </c>
      <c r="L88" s="40">
        <v>327.45999999999998</v>
      </c>
      <c r="M88" s="40">
        <v>314.62</v>
      </c>
      <c r="N88" s="40">
        <v>316.41000000000003</v>
      </c>
      <c r="O88" s="41">
        <v>332.06</v>
      </c>
      <c r="P88" s="42">
        <f>(O88/N88-1)*100</f>
        <v>4.9461142188931939</v>
      </c>
      <c r="Q88" s="42">
        <f>(O88/C88-1)*100</f>
        <v>-10.495956873315359</v>
      </c>
    </row>
    <row r="90" spans="1:17" x14ac:dyDescent="0.3">
      <c r="A90" s="99" t="s">
        <v>33</v>
      </c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0"/>
    </row>
    <row r="91" spans="1:17" x14ac:dyDescent="0.3">
      <c r="A91" s="102" t="s">
        <v>34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</row>
    <row r="92" spans="1:17" x14ac:dyDescent="0.3">
      <c r="A92" s="103" t="s">
        <v>35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1:17" x14ac:dyDescent="0.3">
      <c r="A93" s="103" t="s">
        <v>36</v>
      </c>
      <c r="B93" s="100"/>
      <c r="C93" s="100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</row>
    <row r="94" spans="1:17" x14ac:dyDescent="0.3">
      <c r="A94" s="105"/>
      <c r="B94" s="100"/>
      <c r="C94" s="100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1:17" x14ac:dyDescent="0.3">
      <c r="B95" s="107"/>
      <c r="D95" s="108"/>
      <c r="G95" s="108"/>
      <c r="H95" s="108"/>
      <c r="I95" s="108"/>
      <c r="J95" s="108"/>
      <c r="K95" s="108"/>
      <c r="L95" s="108"/>
      <c r="M95" s="108"/>
      <c r="N95" s="104" t="s">
        <v>37</v>
      </c>
      <c r="O95" s="104"/>
      <c r="P95" s="108"/>
      <c r="Q95" s="108"/>
    </row>
    <row r="96" spans="1:17" x14ac:dyDescent="0.3">
      <c r="B96" s="109"/>
      <c r="N96" s="110" t="s">
        <v>38</v>
      </c>
      <c r="O96" s="110"/>
    </row>
  </sheetData>
  <mergeCells count="32">
    <mergeCell ref="A88:B88"/>
    <mergeCell ref="D94:Q94"/>
    <mergeCell ref="A67:O67"/>
    <mergeCell ref="A71:B71"/>
    <mergeCell ref="A77:B77"/>
    <mergeCell ref="A82:B82"/>
    <mergeCell ref="A86:B86"/>
    <mergeCell ref="A87:B87"/>
    <mergeCell ref="A46:O46"/>
    <mergeCell ref="A50:B50"/>
    <mergeCell ref="A55:B55"/>
    <mergeCell ref="A61:B61"/>
    <mergeCell ref="A65:B65"/>
    <mergeCell ref="A66:B66"/>
    <mergeCell ref="A26:O26"/>
    <mergeCell ref="A30:B30"/>
    <mergeCell ref="A35:B35"/>
    <mergeCell ref="A40:B40"/>
    <mergeCell ref="A44:B44"/>
    <mergeCell ref="A45:B45"/>
    <mergeCell ref="A8:B8"/>
    <mergeCell ref="A12:B12"/>
    <mergeCell ref="A16:B16"/>
    <mergeCell ref="A20:B20"/>
    <mergeCell ref="A24:B24"/>
    <mergeCell ref="A25:B25"/>
    <mergeCell ref="A2:Q2"/>
    <mergeCell ref="A4:A5"/>
    <mergeCell ref="B4:B5"/>
    <mergeCell ref="D4:O4"/>
    <mergeCell ref="P4:Q4"/>
    <mergeCell ref="A6:O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2024-01-20T20:28:51Z</dcterms:created>
  <dcterms:modified xsi:type="dcterms:W3CDTF">2024-01-20T20:29:17Z</dcterms:modified>
</cp:coreProperties>
</file>