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geguze\"/>
    </mc:Choice>
  </mc:AlternateContent>
  <xr:revisionPtr revIDLastSave="0" documentId="8_{F948DC2E-610B-4B70-9024-571DCDB1E8E2}" xr6:coauthVersionLast="46" xr6:coauthVersionMax="46" xr10:uidLastSave="{00000000-0000-0000-0000-000000000000}"/>
  <bookViews>
    <workbookView xWindow="-120" yWindow="-120" windowWidth="25440" windowHeight="15390" xr2:uid="{3EEF0A36-E0CB-4C5B-81D6-3B744D2F4472}"/>
  </bookViews>
  <sheets>
    <sheet name="Lapas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" i="1" l="1"/>
  <c r="J50" i="1"/>
  <c r="K49" i="1"/>
  <c r="J49" i="1"/>
  <c r="F49" i="1"/>
  <c r="E49" i="1"/>
  <c r="K48" i="1"/>
  <c r="J48" i="1"/>
  <c r="F48" i="1"/>
  <c r="E48" i="1"/>
  <c r="F47" i="1"/>
  <c r="E47" i="1"/>
  <c r="K46" i="1"/>
  <c r="J46" i="1"/>
  <c r="F46" i="1"/>
  <c r="E46" i="1"/>
  <c r="K45" i="1"/>
  <c r="J45" i="1"/>
  <c r="F45" i="1"/>
  <c r="E45" i="1"/>
  <c r="K44" i="1"/>
  <c r="J44" i="1"/>
  <c r="F44" i="1"/>
  <c r="E44" i="1"/>
  <c r="K43" i="1"/>
  <c r="J43" i="1"/>
  <c r="F43" i="1"/>
  <c r="E43" i="1"/>
  <c r="K42" i="1"/>
  <c r="J42" i="1"/>
  <c r="F42" i="1"/>
  <c r="E42" i="1"/>
  <c r="K41" i="1"/>
  <c r="J41" i="1"/>
  <c r="K40" i="1"/>
  <c r="J40" i="1"/>
  <c r="F40" i="1"/>
  <c r="E40" i="1"/>
  <c r="K39" i="1"/>
  <c r="J39" i="1"/>
  <c r="F39" i="1"/>
  <c r="E39" i="1"/>
  <c r="K38" i="1"/>
  <c r="J38" i="1"/>
  <c r="F38" i="1"/>
  <c r="E38" i="1"/>
  <c r="K37" i="1"/>
  <c r="J37" i="1"/>
  <c r="F37" i="1"/>
  <c r="E37" i="1"/>
  <c r="K36" i="1"/>
  <c r="J36" i="1"/>
  <c r="F36" i="1"/>
  <c r="E36" i="1"/>
  <c r="K35" i="1"/>
  <c r="J35" i="1"/>
  <c r="F35" i="1"/>
  <c r="E35" i="1"/>
  <c r="P34" i="1"/>
  <c r="O34" i="1"/>
  <c r="K34" i="1"/>
  <c r="J34" i="1"/>
  <c r="F34" i="1"/>
  <c r="E34" i="1"/>
  <c r="K33" i="1"/>
  <c r="J33" i="1"/>
  <c r="F33" i="1"/>
  <c r="E33" i="1"/>
  <c r="K32" i="1"/>
  <c r="F32" i="1"/>
  <c r="K31" i="1"/>
  <c r="J31" i="1"/>
  <c r="F31" i="1"/>
  <c r="E31" i="1"/>
  <c r="K30" i="1"/>
  <c r="J30" i="1"/>
  <c r="F30" i="1"/>
  <c r="E30" i="1"/>
  <c r="K29" i="1"/>
  <c r="J29" i="1"/>
  <c r="F29" i="1"/>
  <c r="E29" i="1"/>
  <c r="K28" i="1"/>
  <c r="J28" i="1"/>
  <c r="F28" i="1"/>
  <c r="E28" i="1"/>
  <c r="P27" i="1"/>
  <c r="O27" i="1"/>
  <c r="K27" i="1"/>
  <c r="J27" i="1"/>
  <c r="F27" i="1"/>
  <c r="E27" i="1"/>
  <c r="K26" i="1"/>
  <c r="J26" i="1"/>
  <c r="F26" i="1"/>
  <c r="E26" i="1"/>
  <c r="K25" i="1"/>
  <c r="J25" i="1"/>
  <c r="F25" i="1"/>
  <c r="E25" i="1"/>
  <c r="O24" i="1"/>
  <c r="K24" i="1"/>
  <c r="J24" i="1"/>
  <c r="F24" i="1"/>
  <c r="E24" i="1"/>
  <c r="K23" i="1"/>
  <c r="J23" i="1"/>
  <c r="F23" i="1"/>
  <c r="E23" i="1"/>
  <c r="K22" i="1"/>
  <c r="J22" i="1"/>
  <c r="F22" i="1"/>
  <c r="E22" i="1"/>
  <c r="K21" i="1"/>
  <c r="J21" i="1"/>
  <c r="F21" i="1"/>
  <c r="E21" i="1"/>
  <c r="J20" i="1"/>
  <c r="E20" i="1"/>
  <c r="K19" i="1"/>
  <c r="J19" i="1"/>
  <c r="F19" i="1"/>
  <c r="E19" i="1"/>
  <c r="P18" i="1"/>
  <c r="O18" i="1"/>
  <c r="K18" i="1"/>
  <c r="J18" i="1"/>
  <c r="F18" i="1"/>
  <c r="E18" i="1"/>
  <c r="K17" i="1"/>
  <c r="J17" i="1"/>
  <c r="F17" i="1"/>
  <c r="E17" i="1"/>
  <c r="P16" i="1"/>
  <c r="O16" i="1"/>
  <c r="K16" i="1"/>
  <c r="J16" i="1"/>
  <c r="F16" i="1"/>
  <c r="E16" i="1"/>
  <c r="P15" i="1"/>
  <c r="O15" i="1"/>
  <c r="K15" i="1"/>
  <c r="J15" i="1"/>
  <c r="F15" i="1"/>
  <c r="E15" i="1"/>
  <c r="K14" i="1"/>
  <c r="J14" i="1"/>
  <c r="F14" i="1"/>
  <c r="E14" i="1"/>
  <c r="K13" i="1"/>
  <c r="J13" i="1"/>
  <c r="F13" i="1"/>
  <c r="E13" i="1"/>
  <c r="K12" i="1"/>
  <c r="J12" i="1"/>
  <c r="F12" i="1"/>
  <c r="E12" i="1"/>
  <c r="K11" i="1"/>
  <c r="J11" i="1"/>
  <c r="F11" i="1"/>
  <c r="E11" i="1"/>
  <c r="P10" i="1"/>
  <c r="O10" i="1"/>
  <c r="K10" i="1"/>
  <c r="J10" i="1"/>
  <c r="F10" i="1"/>
  <c r="E10" i="1"/>
  <c r="P9" i="1"/>
  <c r="O9" i="1"/>
  <c r="K9" i="1"/>
  <c r="J9" i="1"/>
  <c r="F9" i="1"/>
  <c r="E9" i="1"/>
  <c r="K8" i="1"/>
  <c r="J8" i="1"/>
  <c r="F8" i="1"/>
  <c r="E8" i="1"/>
</calcChain>
</file>

<file path=xl/sharedStrings.xml><?xml version="1.0" encoding="utf-8"?>
<sst xmlns="http://schemas.openxmlformats.org/spreadsheetml/2006/main" count="206" uniqueCount="50">
  <si>
    <t>Grūdų ir rapsų produktų gamyba ir pardavimas Lietuvoje 2020 m. balandžio–2021 m. balandžio mėn.</t>
  </si>
  <si>
    <t>Produktai</t>
  </si>
  <si>
    <t>Pagaminta, t</t>
  </si>
  <si>
    <t>Pokytis, %</t>
  </si>
  <si>
    <t>Parduota, t</t>
  </si>
  <si>
    <t>Kaina*, EUR/t</t>
  </si>
  <si>
    <t>mėnesio**</t>
  </si>
  <si>
    <t>metų***</t>
  </si>
  <si>
    <t>balandis</t>
  </si>
  <si>
    <t>kovas</t>
  </si>
  <si>
    <t xml:space="preserve">Kvietiniai miltai: </t>
  </si>
  <si>
    <t xml:space="preserve">   aukščiausios rūšies****</t>
  </si>
  <si>
    <t xml:space="preserve">   pirmos rūšes </t>
  </si>
  <si>
    <t xml:space="preserve">   antros rūšies </t>
  </si>
  <si>
    <t>●</t>
  </si>
  <si>
    <t>-</t>
  </si>
  <si>
    <t xml:space="preserve">   šveistiniai rupiniai</t>
  </si>
  <si>
    <t xml:space="preserve">Ruginiai miltai: </t>
  </si>
  <si>
    <t xml:space="preserve">   sijoti </t>
  </si>
  <si>
    <t xml:space="preserve">   pasijoti </t>
  </si>
  <si>
    <t xml:space="preserve">Sėlenos: </t>
  </si>
  <si>
    <t xml:space="preserve">   kviečių </t>
  </si>
  <si>
    <t xml:space="preserve">   rugių </t>
  </si>
  <si>
    <t xml:space="preserve">   avižų</t>
  </si>
  <si>
    <t xml:space="preserve">   žirnių </t>
  </si>
  <si>
    <t xml:space="preserve">Kruopos: </t>
  </si>
  <si>
    <t xml:space="preserve">   manų </t>
  </si>
  <si>
    <t xml:space="preserve">   miežių </t>
  </si>
  <si>
    <t xml:space="preserve">   perlinės </t>
  </si>
  <si>
    <t xml:space="preserve">   grikių </t>
  </si>
  <si>
    <t xml:space="preserve">Dribsniai: </t>
  </si>
  <si>
    <t xml:space="preserve">Pamiltės: </t>
  </si>
  <si>
    <t xml:space="preserve">Salyklas: </t>
  </si>
  <si>
    <t xml:space="preserve">   miežinis </t>
  </si>
  <si>
    <t xml:space="preserve">   kvietinis</t>
  </si>
  <si>
    <t>Kviečių:</t>
  </si>
  <si>
    <t xml:space="preserve">   krakmolas</t>
  </si>
  <si>
    <t xml:space="preserve">   glitimas</t>
  </si>
  <si>
    <t>Etilo alkoholis</t>
  </si>
  <si>
    <t xml:space="preserve">   bioetanolio gamybai</t>
  </si>
  <si>
    <t xml:space="preserve">   maistinio spirito gamybai</t>
  </si>
  <si>
    <t>Rapsų aliejus</t>
  </si>
  <si>
    <t xml:space="preserve">   biokuro gamybai</t>
  </si>
  <si>
    <t xml:space="preserve">  maistinio aliejaus gamybai</t>
  </si>
  <si>
    <t>*  vidutinės svertinės kainos</t>
  </si>
  <si>
    <t>** lyginant 2021 m. balandžio mėn. su 2021 m. kovo mėn.</t>
  </si>
  <si>
    <t>*** lyginant 2021 m. balandžio mėn. su 2020 m. balandžio mėn.</t>
  </si>
  <si>
    <t>**** į pagamintą kiekį įeina ir aukščiausios rūšies miltai, skirti krakmolo ir glitimo gamybai</t>
  </si>
  <si>
    <t>● – konfidencialūs duomenys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</si>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</sst>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22"/>
      </right>
      <top/>
      <bottom style="thin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 wrapText="1"/>
    </xf>
    <xf numFmtId="4" fontId="6" fillId="0" borderId="21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0" borderId="22" xfId="0" applyNumberFormat="1" applyFont="1" applyBorder="1" applyAlignment="1">
      <alignment horizontal="center" vertical="center" wrapText="1"/>
    </xf>
    <xf numFmtId="4" fontId="6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/>
    <xf numFmtId="4" fontId="5" fillId="0" borderId="25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 vertical="center" wrapText="1"/>
    </xf>
    <xf numFmtId="4" fontId="5" fillId="0" borderId="24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3" borderId="0" xfId="0" applyFont="1" applyFill="1"/>
    <xf numFmtId="0" fontId="2" fillId="3" borderId="0" xfId="0" applyFont="1" applyFill="1"/>
    <xf numFmtId="0" fontId="8" fillId="3" borderId="0" xfId="0" applyFont="1" applyFill="1"/>
    <xf numFmtId="0" fontId="8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F7440-DFAF-493C-9EA4-0D4B433195F7}">
  <dimension ref="A3:P102"/>
  <sheetViews>
    <sheetView showGridLines="0" tabSelected="1" zoomScaleNormal="100" workbookViewId="0">
      <selection activeCell="L16" sqref="L16"/>
    </sheetView>
  </sheetViews>
  <sheetFormatPr defaultRowHeight="15" x14ac:dyDescent="0.25"/>
  <cols>
    <col min="1" max="1" width="19.5703125" style="2" customWidth="1"/>
    <col min="2" max="16384" width="9.140625" style="2"/>
  </cols>
  <sheetData>
    <row r="3" spans="1:16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5" spans="1:16" x14ac:dyDescent="0.25">
      <c r="A5" s="3" t="s">
        <v>1</v>
      </c>
      <c r="B5" s="4" t="s">
        <v>2</v>
      </c>
      <c r="C5" s="5"/>
      <c r="D5" s="6"/>
      <c r="E5" s="7" t="s">
        <v>3</v>
      </c>
      <c r="F5" s="3"/>
      <c r="G5" s="4" t="s">
        <v>4</v>
      </c>
      <c r="H5" s="5"/>
      <c r="I5" s="6"/>
      <c r="J5" s="7" t="s">
        <v>3</v>
      </c>
      <c r="K5" s="3"/>
      <c r="L5" s="8" t="s">
        <v>5</v>
      </c>
      <c r="M5" s="9"/>
      <c r="N5" s="10"/>
      <c r="O5" s="5" t="s">
        <v>3</v>
      </c>
      <c r="P5" s="6"/>
    </row>
    <row r="6" spans="1:16" x14ac:dyDescent="0.25">
      <c r="A6" s="3"/>
      <c r="B6" s="11">
        <v>2020</v>
      </c>
      <c r="C6" s="12">
        <v>2021</v>
      </c>
      <c r="D6" s="13"/>
      <c r="E6" s="14" t="s">
        <v>6</v>
      </c>
      <c r="F6" s="15" t="s">
        <v>7</v>
      </c>
      <c r="G6" s="11">
        <v>2020</v>
      </c>
      <c r="H6" s="12">
        <v>2021</v>
      </c>
      <c r="I6" s="13"/>
      <c r="J6" s="14" t="s">
        <v>6</v>
      </c>
      <c r="K6" s="15" t="s">
        <v>7</v>
      </c>
      <c r="L6" s="11">
        <v>2020</v>
      </c>
      <c r="M6" s="12">
        <v>2021</v>
      </c>
      <c r="N6" s="13"/>
      <c r="O6" s="14" t="s">
        <v>6</v>
      </c>
      <c r="P6" s="15" t="s">
        <v>7</v>
      </c>
    </row>
    <row r="7" spans="1:16" x14ac:dyDescent="0.25">
      <c r="A7" s="15"/>
      <c r="B7" s="16" t="s">
        <v>8</v>
      </c>
      <c r="C7" s="16" t="s">
        <v>9</v>
      </c>
      <c r="D7" s="16" t="s">
        <v>8</v>
      </c>
      <c r="E7" s="17"/>
      <c r="F7" s="18"/>
      <c r="G7" s="16" t="s">
        <v>8</v>
      </c>
      <c r="H7" s="16" t="s">
        <v>9</v>
      </c>
      <c r="I7" s="16" t="s">
        <v>8</v>
      </c>
      <c r="J7" s="17"/>
      <c r="K7" s="18"/>
      <c r="L7" s="16" t="s">
        <v>8</v>
      </c>
      <c r="M7" s="16" t="s">
        <v>9</v>
      </c>
      <c r="N7" s="16" t="s">
        <v>8</v>
      </c>
      <c r="O7" s="17"/>
      <c r="P7" s="18"/>
    </row>
    <row r="8" spans="1:16" x14ac:dyDescent="0.25">
      <c r="A8" s="19" t="s">
        <v>10</v>
      </c>
      <c r="B8" s="20">
        <v>42748.425999999999</v>
      </c>
      <c r="C8" s="21">
        <v>45283.9</v>
      </c>
      <c r="D8" s="22">
        <v>43186.303999999996</v>
      </c>
      <c r="E8" s="21">
        <f>((D8*100)/C8)-100</f>
        <v>-4.6321010337007351</v>
      </c>
      <c r="F8" s="23">
        <f t="shared" ref="F8:F49" si="0">((D8*100)/B8)-100</f>
        <v>1.0243137373057749</v>
      </c>
      <c r="G8" s="20">
        <v>7967.9380000000001</v>
      </c>
      <c r="H8" s="24">
        <v>8907.2150000000001</v>
      </c>
      <c r="I8" s="22">
        <v>6113.6279999999997</v>
      </c>
      <c r="J8" s="21">
        <f t="shared" ref="J8:J11" si="1">((I8*100)/H8)-100</f>
        <v>-31.363192647758041</v>
      </c>
      <c r="K8" s="23">
        <f>((I8*100)/G8)-100</f>
        <v>-23.272143934854924</v>
      </c>
      <c r="L8" s="22"/>
      <c r="M8" s="24"/>
      <c r="N8" s="22"/>
      <c r="O8" s="24"/>
      <c r="P8" s="24"/>
    </row>
    <row r="9" spans="1:16" x14ac:dyDescent="0.25">
      <c r="A9" s="25" t="s">
        <v>11</v>
      </c>
      <c r="B9" s="26">
        <v>39624.311000000002</v>
      </c>
      <c r="C9" s="27">
        <v>40717.392999999996</v>
      </c>
      <c r="D9" s="28">
        <v>39683.756999999998</v>
      </c>
      <c r="E9" s="27">
        <f>((D9*100)/C9)-100</f>
        <v>-2.5385613464987813</v>
      </c>
      <c r="F9" s="29">
        <f t="shared" si="0"/>
        <v>0.15002405972433053</v>
      </c>
      <c r="G9" s="26">
        <v>4908.3109999999997</v>
      </c>
      <c r="H9" s="30">
        <v>5787.2849999999999</v>
      </c>
      <c r="I9" s="28">
        <v>3443.0450000000001</v>
      </c>
      <c r="J9" s="27">
        <f t="shared" si="1"/>
        <v>-40.506731567565794</v>
      </c>
      <c r="K9" s="29">
        <f t="shared" ref="K9:K11" si="2">((I9*100)/G9)-100</f>
        <v>-29.85275382916852</v>
      </c>
      <c r="L9" s="28">
        <v>333.94099999999997</v>
      </c>
      <c r="M9" s="30">
        <v>339.20100000000002</v>
      </c>
      <c r="N9" s="31">
        <v>333.79</v>
      </c>
      <c r="O9" s="27">
        <f>((N9*100)/M9)-100</f>
        <v>-1.59521935371653</v>
      </c>
      <c r="P9" s="32">
        <f>((N9*100)/L9)-100</f>
        <v>-4.5217568372848405E-2</v>
      </c>
    </row>
    <row r="10" spans="1:16" x14ac:dyDescent="0.25">
      <c r="A10" s="25" t="s">
        <v>12</v>
      </c>
      <c r="B10" s="26">
        <v>2213.1640000000002</v>
      </c>
      <c r="C10" s="27">
        <v>3318.5859999999998</v>
      </c>
      <c r="D10" s="28">
        <v>2893.8870000000002</v>
      </c>
      <c r="E10" s="27">
        <f t="shared" ref="E10:E11" si="3">((D10*100)/C10)-100</f>
        <v>-12.797589093668194</v>
      </c>
      <c r="F10" s="29">
        <f t="shared" si="0"/>
        <v>30.757910394349437</v>
      </c>
      <c r="G10" s="26">
        <v>2311.373</v>
      </c>
      <c r="H10" s="30">
        <v>2231.2449999999999</v>
      </c>
      <c r="I10" s="28">
        <v>1949.998</v>
      </c>
      <c r="J10" s="27">
        <f t="shared" si="1"/>
        <v>-12.604935809379953</v>
      </c>
      <c r="K10" s="29">
        <f t="shared" si="2"/>
        <v>-15.634646593172107</v>
      </c>
      <c r="L10" s="28">
        <v>273.85899999999998</v>
      </c>
      <c r="M10" s="30">
        <v>265.25799999999998</v>
      </c>
      <c r="N10" s="28">
        <v>269.48099999999999</v>
      </c>
      <c r="O10" s="27">
        <f>((N10*100)/M10)-100</f>
        <v>1.5920349244886154</v>
      </c>
      <c r="P10" s="30">
        <f>((N10*100)/L10)-100</f>
        <v>-1.5986328731208346</v>
      </c>
    </row>
    <row r="11" spans="1:16" x14ac:dyDescent="0.25">
      <c r="A11" s="25" t="s">
        <v>13</v>
      </c>
      <c r="B11" s="26">
        <v>852.15099999999995</v>
      </c>
      <c r="C11" s="27">
        <v>1211.6210000000001</v>
      </c>
      <c r="D11" s="28">
        <v>590.66</v>
      </c>
      <c r="E11" s="27">
        <f t="shared" si="3"/>
        <v>-51.250432272137907</v>
      </c>
      <c r="F11" s="29">
        <f t="shared" si="0"/>
        <v>-30.685993444823737</v>
      </c>
      <c r="G11" s="26">
        <v>682.65200000000004</v>
      </c>
      <c r="H11" s="30">
        <v>850.34299999999996</v>
      </c>
      <c r="I11" s="28">
        <v>714.16899999999998</v>
      </c>
      <c r="J11" s="27">
        <f t="shared" si="1"/>
        <v>-16.014008464819497</v>
      </c>
      <c r="K11" s="29">
        <f t="shared" si="2"/>
        <v>4.6168472369523386</v>
      </c>
      <c r="L11" s="28" t="s">
        <v>14</v>
      </c>
      <c r="M11" s="30" t="s">
        <v>14</v>
      </c>
      <c r="N11" s="28" t="s">
        <v>14</v>
      </c>
      <c r="O11" s="27" t="s">
        <v>15</v>
      </c>
      <c r="P11" s="30" t="s">
        <v>15</v>
      </c>
    </row>
    <row r="12" spans="1:16" x14ac:dyDescent="0.25">
      <c r="A12" s="25" t="s">
        <v>16</v>
      </c>
      <c r="B12" s="26">
        <v>58.8</v>
      </c>
      <c r="C12" s="27">
        <v>36.299999999999997</v>
      </c>
      <c r="D12" s="28">
        <v>18</v>
      </c>
      <c r="E12" s="27">
        <f>((D12*100)/C12)-100</f>
        <v>-50.413223140495866</v>
      </c>
      <c r="F12" s="29">
        <f t="shared" si="0"/>
        <v>-69.387755102040813</v>
      </c>
      <c r="G12" s="26">
        <v>65.602000000000004</v>
      </c>
      <c r="H12" s="30">
        <v>38.341999999999999</v>
      </c>
      <c r="I12" s="28">
        <v>6.4160000000000004</v>
      </c>
      <c r="J12" s="27">
        <f>((I12*100)/H12)-100</f>
        <v>-83.266391946168696</v>
      </c>
      <c r="K12" s="29">
        <f>((I12*100)/G12)-100</f>
        <v>-90.219810371635006</v>
      </c>
      <c r="L12" s="28" t="s">
        <v>14</v>
      </c>
      <c r="M12" s="30" t="s">
        <v>14</v>
      </c>
      <c r="N12" s="28" t="s">
        <v>14</v>
      </c>
      <c r="O12" s="27" t="s">
        <v>15</v>
      </c>
      <c r="P12" s="30" t="s">
        <v>15</v>
      </c>
    </row>
    <row r="13" spans="1:16" x14ac:dyDescent="0.25">
      <c r="A13" s="33" t="s">
        <v>17</v>
      </c>
      <c r="B13" s="34">
        <v>1619.39</v>
      </c>
      <c r="C13" s="35">
        <v>1495.3620000000001</v>
      </c>
      <c r="D13" s="36">
        <v>1947.943</v>
      </c>
      <c r="E13" s="35">
        <f t="shared" ref="E13:E49" si="4">((D13*100)/C13)-100</f>
        <v>30.265648050438614</v>
      </c>
      <c r="F13" s="37">
        <f t="shared" si="0"/>
        <v>20.288688950777754</v>
      </c>
      <c r="G13" s="34">
        <v>1820.289</v>
      </c>
      <c r="H13" s="38">
        <v>1869.3879999999999</v>
      </c>
      <c r="I13" s="36">
        <v>1711.884</v>
      </c>
      <c r="J13" s="35">
        <f t="shared" ref="J13:J50" si="5">((I13*100)/H13)-100</f>
        <v>-8.425431210642202</v>
      </c>
      <c r="K13" s="37">
        <f t="shared" ref="K13:K50" si="6">((I13*100)/G13)-100</f>
        <v>-5.9553730204379605</v>
      </c>
      <c r="L13" s="36"/>
      <c r="M13" s="38"/>
      <c r="N13" s="36"/>
      <c r="O13" s="35"/>
      <c r="P13" s="38"/>
    </row>
    <row r="14" spans="1:16" x14ac:dyDescent="0.25">
      <c r="A14" s="39" t="s">
        <v>18</v>
      </c>
      <c r="B14" s="26">
        <v>887.73500000000001</v>
      </c>
      <c r="C14" s="27">
        <v>727.62099999999998</v>
      </c>
      <c r="D14" s="28">
        <v>894.46600000000001</v>
      </c>
      <c r="E14" s="27">
        <f t="shared" si="4"/>
        <v>22.930206797219995</v>
      </c>
      <c r="F14" s="29">
        <f t="shared" si="0"/>
        <v>0.75822176663081109</v>
      </c>
      <c r="G14" s="26">
        <v>1018.95</v>
      </c>
      <c r="H14" s="30">
        <v>925.17499999999995</v>
      </c>
      <c r="I14" s="28">
        <v>722.47</v>
      </c>
      <c r="J14" s="27">
        <f t="shared" si="5"/>
        <v>-21.909908936147218</v>
      </c>
      <c r="K14" s="29">
        <f t="shared" si="6"/>
        <v>-29.096619068649105</v>
      </c>
      <c r="L14" s="28" t="s">
        <v>14</v>
      </c>
      <c r="M14" s="30" t="s">
        <v>14</v>
      </c>
      <c r="N14" s="28" t="s">
        <v>14</v>
      </c>
      <c r="O14" s="27" t="s">
        <v>15</v>
      </c>
      <c r="P14" s="30" t="s">
        <v>15</v>
      </c>
    </row>
    <row r="15" spans="1:16" x14ac:dyDescent="0.25">
      <c r="A15" s="39" t="s">
        <v>19</v>
      </c>
      <c r="B15" s="26">
        <v>518.91999999999996</v>
      </c>
      <c r="C15" s="27">
        <v>409.44499999999999</v>
      </c>
      <c r="D15" s="28">
        <v>655.28899999999999</v>
      </c>
      <c r="E15" s="27">
        <f t="shared" si="4"/>
        <v>60.043229249349736</v>
      </c>
      <c r="F15" s="29">
        <f t="shared" si="0"/>
        <v>26.279387959608428</v>
      </c>
      <c r="G15" s="26">
        <v>525.76499999999999</v>
      </c>
      <c r="H15" s="30">
        <v>610.41</v>
      </c>
      <c r="I15" s="28">
        <v>678.47</v>
      </c>
      <c r="J15" s="27">
        <f t="shared" si="5"/>
        <v>11.149882865614927</v>
      </c>
      <c r="K15" s="29">
        <f t="shared" si="6"/>
        <v>29.044344906945128</v>
      </c>
      <c r="L15" s="28">
        <v>222.84299999999999</v>
      </c>
      <c r="M15" s="30">
        <v>214.81899999999999</v>
      </c>
      <c r="N15" s="28">
        <v>212.21799999999999</v>
      </c>
      <c r="O15" s="27">
        <f t="shared" ref="O15:O34" si="7">((N15*100)/M15)-100</f>
        <v>-1.2107867553614824</v>
      </c>
      <c r="P15" s="30">
        <f t="shared" ref="P15:P34" si="8">((N15*100)/L15)-100</f>
        <v>-4.7679307853511261</v>
      </c>
    </row>
    <row r="16" spans="1:16" x14ac:dyDescent="0.25">
      <c r="A16" s="39" t="s">
        <v>16</v>
      </c>
      <c r="B16" s="26">
        <v>212.73500000000001</v>
      </c>
      <c r="C16" s="27">
        <v>358.29599999999999</v>
      </c>
      <c r="D16" s="28">
        <v>398.18799999999999</v>
      </c>
      <c r="E16" s="27">
        <f t="shared" si="4"/>
        <v>11.133811150557065</v>
      </c>
      <c r="F16" s="29">
        <f t="shared" si="0"/>
        <v>87.175594048934101</v>
      </c>
      <c r="G16" s="26">
        <v>275.57400000000001</v>
      </c>
      <c r="H16" s="30">
        <v>333.803</v>
      </c>
      <c r="I16" s="28">
        <v>310.94400000000002</v>
      </c>
      <c r="J16" s="27">
        <f t="shared" si="5"/>
        <v>-6.8480510960057188</v>
      </c>
      <c r="K16" s="29">
        <f t="shared" si="6"/>
        <v>12.835027977965993</v>
      </c>
      <c r="L16" s="28">
        <v>324.62400000000002</v>
      </c>
      <c r="M16" s="30">
        <v>284.416</v>
      </c>
      <c r="N16" s="28">
        <v>261.80500000000001</v>
      </c>
      <c r="O16" s="27">
        <f t="shared" si="7"/>
        <v>-7.9499746849684954</v>
      </c>
      <c r="P16" s="30">
        <f t="shared" si="8"/>
        <v>-19.351311055251614</v>
      </c>
    </row>
    <row r="17" spans="1:16" x14ac:dyDescent="0.25">
      <c r="A17" s="33" t="s">
        <v>20</v>
      </c>
      <c r="B17" s="34">
        <v>8994.0239999999994</v>
      </c>
      <c r="C17" s="35">
        <v>9390.4359999999997</v>
      </c>
      <c r="D17" s="36">
        <v>9011.1290000000008</v>
      </c>
      <c r="E17" s="35">
        <f t="shared" si="4"/>
        <v>-4.0392906144080882</v>
      </c>
      <c r="F17" s="37">
        <f t="shared" si="0"/>
        <v>0.19018183629488306</v>
      </c>
      <c r="G17" s="34">
        <v>2325.1080000000002</v>
      </c>
      <c r="H17" s="38">
        <v>2325.4490000000001</v>
      </c>
      <c r="I17" s="36">
        <v>2157.41</v>
      </c>
      <c r="J17" s="35">
        <f t="shared" si="5"/>
        <v>-7.2260883812115395</v>
      </c>
      <c r="K17" s="37">
        <f t="shared" si="6"/>
        <v>-7.2124821728711197</v>
      </c>
      <c r="L17" s="36"/>
      <c r="M17" s="38"/>
      <c r="N17" s="36"/>
      <c r="O17" s="35"/>
      <c r="P17" s="38"/>
    </row>
    <row r="18" spans="1:16" x14ac:dyDescent="0.25">
      <c r="A18" s="39" t="s">
        <v>21</v>
      </c>
      <c r="B18" s="26">
        <v>8704.7939999999999</v>
      </c>
      <c r="C18" s="27">
        <v>9108.5859999999993</v>
      </c>
      <c r="D18" s="28">
        <v>8656.2690000000002</v>
      </c>
      <c r="E18" s="27">
        <f t="shared" si="4"/>
        <v>-4.965831139981546</v>
      </c>
      <c r="F18" s="29">
        <f t="shared" si="0"/>
        <v>-0.55745144572060212</v>
      </c>
      <c r="G18" s="26">
        <v>1976.0260000000001</v>
      </c>
      <c r="H18" s="30">
        <v>2035.3040000000001</v>
      </c>
      <c r="I18" s="28">
        <v>1781.797</v>
      </c>
      <c r="J18" s="27">
        <f t="shared" si="5"/>
        <v>-12.455485765271433</v>
      </c>
      <c r="K18" s="29">
        <f t="shared" si="6"/>
        <v>-9.8292735014620263</v>
      </c>
      <c r="L18" s="28">
        <v>110.624</v>
      </c>
      <c r="M18" s="30">
        <v>145.00700000000001</v>
      </c>
      <c r="N18" s="28">
        <v>147.75899999999999</v>
      </c>
      <c r="O18" s="27">
        <f t="shared" si="7"/>
        <v>1.8978394146489279</v>
      </c>
      <c r="P18" s="30">
        <f t="shared" si="8"/>
        <v>33.568665027480449</v>
      </c>
    </row>
    <row r="19" spans="1:16" x14ac:dyDescent="0.25">
      <c r="A19" s="39" t="s">
        <v>22</v>
      </c>
      <c r="B19" s="26">
        <v>260.23</v>
      </c>
      <c r="C19" s="27">
        <v>234.65</v>
      </c>
      <c r="D19" s="28">
        <v>302.86</v>
      </c>
      <c r="E19" s="27">
        <f t="shared" si="4"/>
        <v>29.068825910931167</v>
      </c>
      <c r="F19" s="29">
        <f t="shared" si="0"/>
        <v>16.381662375590821</v>
      </c>
      <c r="G19" s="26">
        <v>320.08199999999999</v>
      </c>
      <c r="H19" s="30">
        <v>242.94499999999999</v>
      </c>
      <c r="I19" s="28">
        <v>323.613</v>
      </c>
      <c r="J19" s="27">
        <f t="shared" si="5"/>
        <v>33.204223178085584</v>
      </c>
      <c r="K19" s="29">
        <f t="shared" si="6"/>
        <v>1.1031548165782539</v>
      </c>
      <c r="L19" s="28" t="s">
        <v>14</v>
      </c>
      <c r="M19" s="30" t="s">
        <v>14</v>
      </c>
      <c r="N19" s="28" t="s">
        <v>14</v>
      </c>
      <c r="O19" s="27" t="s">
        <v>15</v>
      </c>
      <c r="P19" s="30" t="s">
        <v>15</v>
      </c>
    </row>
    <row r="20" spans="1:16" x14ac:dyDescent="0.25">
      <c r="A20" s="39" t="s">
        <v>23</v>
      </c>
      <c r="B20" s="26">
        <v>0.9</v>
      </c>
      <c r="C20" s="27">
        <v>21.3</v>
      </c>
      <c r="D20" s="28">
        <v>29.7</v>
      </c>
      <c r="E20" s="27">
        <f t="shared" si="4"/>
        <v>39.436619718309856</v>
      </c>
      <c r="F20" s="29" t="s">
        <v>15</v>
      </c>
      <c r="G20" s="26">
        <v>0.9</v>
      </c>
      <c r="H20" s="30">
        <v>21.3</v>
      </c>
      <c r="I20" s="28">
        <v>29.7</v>
      </c>
      <c r="J20" s="27">
        <f t="shared" si="5"/>
        <v>39.436619718309856</v>
      </c>
      <c r="K20" s="29" t="s">
        <v>15</v>
      </c>
      <c r="L20" s="28" t="s">
        <v>14</v>
      </c>
      <c r="M20" s="30" t="s">
        <v>14</v>
      </c>
      <c r="N20" s="28" t="s">
        <v>14</v>
      </c>
      <c r="O20" s="27" t="s">
        <v>15</v>
      </c>
      <c r="P20" s="30" t="s">
        <v>15</v>
      </c>
    </row>
    <row r="21" spans="1:16" x14ac:dyDescent="0.25">
      <c r="A21" s="39" t="s">
        <v>24</v>
      </c>
      <c r="B21" s="26">
        <v>28.1</v>
      </c>
      <c r="C21" s="27">
        <v>25.9</v>
      </c>
      <c r="D21" s="28">
        <v>22.3</v>
      </c>
      <c r="E21" s="27">
        <f t="shared" si="4"/>
        <v>-13.899613899613897</v>
      </c>
      <c r="F21" s="29">
        <f t="shared" si="0"/>
        <v>-20.640569395017792</v>
      </c>
      <c r="G21" s="26">
        <v>28.1</v>
      </c>
      <c r="H21" s="30">
        <v>25.9</v>
      </c>
      <c r="I21" s="28">
        <v>22.3</v>
      </c>
      <c r="J21" s="27">
        <f t="shared" si="5"/>
        <v>-13.899613899613897</v>
      </c>
      <c r="K21" s="29">
        <f t="shared" si="6"/>
        <v>-20.640569395017792</v>
      </c>
      <c r="L21" s="28" t="s">
        <v>14</v>
      </c>
      <c r="M21" s="30" t="s">
        <v>14</v>
      </c>
      <c r="N21" s="28" t="s">
        <v>14</v>
      </c>
      <c r="O21" s="27" t="s">
        <v>15</v>
      </c>
      <c r="P21" s="30" t="s">
        <v>15</v>
      </c>
    </row>
    <row r="22" spans="1:16" x14ac:dyDescent="0.25">
      <c r="A22" s="33" t="s">
        <v>25</v>
      </c>
      <c r="B22" s="34">
        <v>3210.2460000000001</v>
      </c>
      <c r="C22" s="35">
        <v>2126.14</v>
      </c>
      <c r="D22" s="36">
        <v>1621.269</v>
      </c>
      <c r="E22" s="35">
        <f t="shared" si="4"/>
        <v>-23.745896319151143</v>
      </c>
      <c r="F22" s="37">
        <f t="shared" si="0"/>
        <v>-49.497047889787886</v>
      </c>
      <c r="G22" s="34">
        <v>2806.2260000000001</v>
      </c>
      <c r="H22" s="38">
        <v>2280.6239999999998</v>
      </c>
      <c r="I22" s="36">
        <v>1666.106</v>
      </c>
      <c r="J22" s="35">
        <f t="shared" si="5"/>
        <v>-26.945169392236508</v>
      </c>
      <c r="K22" s="37">
        <f t="shared" si="6"/>
        <v>-40.628231653473385</v>
      </c>
      <c r="L22" s="36"/>
      <c r="M22" s="38"/>
      <c r="N22" s="36"/>
      <c r="O22" s="35"/>
      <c r="P22" s="38"/>
    </row>
    <row r="23" spans="1:16" x14ac:dyDescent="0.25">
      <c r="A23" s="39" t="s">
        <v>21</v>
      </c>
      <c r="B23" s="26">
        <v>100.65</v>
      </c>
      <c r="C23" s="27">
        <v>70.3</v>
      </c>
      <c r="D23" s="28">
        <v>55.6</v>
      </c>
      <c r="E23" s="27">
        <f t="shared" si="4"/>
        <v>-20.910384068278802</v>
      </c>
      <c r="F23" s="29">
        <f t="shared" si="0"/>
        <v>-44.759066070541486</v>
      </c>
      <c r="G23" s="26">
        <v>101.214</v>
      </c>
      <c r="H23" s="30">
        <v>74.474000000000004</v>
      </c>
      <c r="I23" s="28">
        <v>57.222000000000001</v>
      </c>
      <c r="J23" s="27">
        <f t="shared" si="5"/>
        <v>-23.165131455272984</v>
      </c>
      <c r="K23" s="29">
        <f t="shared" si="6"/>
        <v>-43.464342877467544</v>
      </c>
      <c r="L23" s="28" t="s">
        <v>14</v>
      </c>
      <c r="M23" s="30" t="s">
        <v>14</v>
      </c>
      <c r="N23" s="28" t="s">
        <v>14</v>
      </c>
      <c r="O23" s="27" t="s">
        <v>15</v>
      </c>
      <c r="P23" s="30" t="s">
        <v>15</v>
      </c>
    </row>
    <row r="24" spans="1:16" x14ac:dyDescent="0.25">
      <c r="A24" s="39" t="s">
        <v>26</v>
      </c>
      <c r="B24" s="26">
        <v>119.524</v>
      </c>
      <c r="C24" s="27">
        <v>92.44</v>
      </c>
      <c r="D24" s="28">
        <v>57.219000000000001</v>
      </c>
      <c r="E24" s="27">
        <f t="shared" si="4"/>
        <v>-38.101471224578098</v>
      </c>
      <c r="F24" s="29">
        <f t="shared" si="0"/>
        <v>-52.127606171145537</v>
      </c>
      <c r="G24" s="26">
        <v>58.645000000000003</v>
      </c>
      <c r="H24" s="30">
        <v>68.573999999999998</v>
      </c>
      <c r="I24" s="28">
        <v>28.681000000000001</v>
      </c>
      <c r="J24" s="27">
        <f t="shared" si="5"/>
        <v>-58.175110100037912</v>
      </c>
      <c r="K24" s="29">
        <f t="shared" si="6"/>
        <v>-51.093869895131732</v>
      </c>
      <c r="L24" s="28" t="s">
        <v>14</v>
      </c>
      <c r="M24" s="30">
        <v>384.791</v>
      </c>
      <c r="N24" s="28">
        <v>441.35700000000003</v>
      </c>
      <c r="O24" s="27">
        <f t="shared" si="7"/>
        <v>14.700447775545697</v>
      </c>
      <c r="P24" s="30" t="s">
        <v>15</v>
      </c>
    </row>
    <row r="25" spans="1:16" x14ac:dyDescent="0.25">
      <c r="A25" s="39" t="s">
        <v>27</v>
      </c>
      <c r="B25" s="26">
        <v>148.22999999999999</v>
      </c>
      <c r="C25" s="27">
        <v>171</v>
      </c>
      <c r="D25" s="28">
        <v>107.3</v>
      </c>
      <c r="E25" s="27">
        <f t="shared" si="4"/>
        <v>-37.251461988304094</v>
      </c>
      <c r="F25" s="29">
        <f t="shared" si="0"/>
        <v>-27.612494097011393</v>
      </c>
      <c r="G25" s="26">
        <v>147.04499999999999</v>
      </c>
      <c r="H25" s="30">
        <v>173.435</v>
      </c>
      <c r="I25" s="28">
        <v>109.89400000000001</v>
      </c>
      <c r="J25" s="27">
        <f t="shared" si="5"/>
        <v>-36.636780349987021</v>
      </c>
      <c r="K25" s="29">
        <f t="shared" si="6"/>
        <v>-25.265054915162011</v>
      </c>
      <c r="L25" s="28">
        <v>376.363</v>
      </c>
      <c r="M25" s="30" t="s">
        <v>14</v>
      </c>
      <c r="N25" s="28" t="s">
        <v>14</v>
      </c>
      <c r="O25" s="27" t="s">
        <v>15</v>
      </c>
      <c r="P25" s="30" t="s">
        <v>15</v>
      </c>
    </row>
    <row r="26" spans="1:16" x14ac:dyDescent="0.25">
      <c r="A26" s="39" t="s">
        <v>28</v>
      </c>
      <c r="B26" s="26">
        <v>269</v>
      </c>
      <c r="C26" s="27">
        <v>229</v>
      </c>
      <c r="D26" s="28">
        <v>162</v>
      </c>
      <c r="E26" s="27">
        <f t="shared" si="4"/>
        <v>-29.257641921397379</v>
      </c>
      <c r="F26" s="29">
        <f t="shared" si="0"/>
        <v>-39.776951672862452</v>
      </c>
      <c r="G26" s="26">
        <v>257.49599999999998</v>
      </c>
      <c r="H26" s="30">
        <v>214.601</v>
      </c>
      <c r="I26" s="28">
        <v>162.458</v>
      </c>
      <c r="J26" s="27">
        <f t="shared" si="5"/>
        <v>-24.297650057548665</v>
      </c>
      <c r="K26" s="29">
        <f t="shared" si="6"/>
        <v>-36.908534501506814</v>
      </c>
      <c r="L26" s="28" t="s">
        <v>14</v>
      </c>
      <c r="M26" s="30" t="s">
        <v>14</v>
      </c>
      <c r="N26" s="28" t="s">
        <v>14</v>
      </c>
      <c r="O26" s="27" t="s">
        <v>15</v>
      </c>
      <c r="P26" s="30" t="s">
        <v>15</v>
      </c>
    </row>
    <row r="27" spans="1:16" x14ac:dyDescent="0.25">
      <c r="A27" s="39" t="s">
        <v>29</v>
      </c>
      <c r="B27" s="26">
        <v>2256.4499999999998</v>
      </c>
      <c r="C27" s="27">
        <v>1019.2</v>
      </c>
      <c r="D27" s="28">
        <v>1129.25</v>
      </c>
      <c r="E27" s="27">
        <f t="shared" si="4"/>
        <v>10.797684458398734</v>
      </c>
      <c r="F27" s="29">
        <f t="shared" si="0"/>
        <v>-49.954574663741717</v>
      </c>
      <c r="G27" s="26">
        <v>1937.627</v>
      </c>
      <c r="H27" s="30">
        <v>1194.2670000000001</v>
      </c>
      <c r="I27" s="28">
        <v>1186.567</v>
      </c>
      <c r="J27" s="27">
        <f t="shared" si="5"/>
        <v>-0.64474694519735465</v>
      </c>
      <c r="K27" s="29">
        <f t="shared" si="6"/>
        <v>-38.761846320267004</v>
      </c>
      <c r="L27" s="28">
        <v>906.94200000000001</v>
      </c>
      <c r="M27" s="30">
        <v>1084.6279999999999</v>
      </c>
      <c r="N27" s="28">
        <v>1088.097</v>
      </c>
      <c r="O27" s="27">
        <f t="shared" si="7"/>
        <v>0.31983315938737178</v>
      </c>
      <c r="P27" s="30">
        <f t="shared" si="8"/>
        <v>19.974265168004123</v>
      </c>
    </row>
    <row r="28" spans="1:16" x14ac:dyDescent="0.25">
      <c r="A28" s="39" t="s">
        <v>23</v>
      </c>
      <c r="B28" s="26">
        <v>145.892</v>
      </c>
      <c r="C28" s="27">
        <v>439.75</v>
      </c>
      <c r="D28" s="28">
        <v>42</v>
      </c>
      <c r="E28" s="27">
        <f t="shared" si="4"/>
        <v>-90.449118817509941</v>
      </c>
      <c r="F28" s="29">
        <f t="shared" si="0"/>
        <v>-71.211581169632325</v>
      </c>
      <c r="G28" s="26">
        <v>145.892</v>
      </c>
      <c r="H28" s="30">
        <v>441.71499999999997</v>
      </c>
      <c r="I28" s="28">
        <v>42.84</v>
      </c>
      <c r="J28" s="27">
        <f t="shared" si="5"/>
        <v>-90.301438710480738</v>
      </c>
      <c r="K28" s="29">
        <f t="shared" si="6"/>
        <v>-70.635812793024968</v>
      </c>
      <c r="L28" s="28" t="s">
        <v>14</v>
      </c>
      <c r="M28" s="30" t="s">
        <v>14</v>
      </c>
      <c r="N28" s="28">
        <v>558.63699999999994</v>
      </c>
      <c r="O28" s="27" t="s">
        <v>15</v>
      </c>
      <c r="P28" s="30" t="s">
        <v>15</v>
      </c>
    </row>
    <row r="29" spans="1:16" x14ac:dyDescent="0.25">
      <c r="A29" s="39" t="s">
        <v>24</v>
      </c>
      <c r="B29" s="26">
        <v>170.5</v>
      </c>
      <c r="C29" s="27">
        <v>104.45</v>
      </c>
      <c r="D29" s="28">
        <v>67.900000000000006</v>
      </c>
      <c r="E29" s="27">
        <f t="shared" si="4"/>
        <v>-34.992819530876005</v>
      </c>
      <c r="F29" s="29">
        <f t="shared" si="0"/>
        <v>-60.175953079178882</v>
      </c>
      <c r="G29" s="26">
        <v>158.30699999999999</v>
      </c>
      <c r="H29" s="30">
        <v>113.55800000000001</v>
      </c>
      <c r="I29" s="28">
        <v>78.444000000000003</v>
      </c>
      <c r="J29" s="27">
        <f t="shared" si="5"/>
        <v>-30.921643565402704</v>
      </c>
      <c r="K29" s="29">
        <f t="shared" si="6"/>
        <v>-50.44817980253557</v>
      </c>
      <c r="L29" s="28" t="s">
        <v>14</v>
      </c>
      <c r="M29" s="30" t="s">
        <v>14</v>
      </c>
      <c r="N29" s="28" t="s">
        <v>14</v>
      </c>
      <c r="O29" s="27" t="s">
        <v>15</v>
      </c>
      <c r="P29" s="30" t="s">
        <v>15</v>
      </c>
    </row>
    <row r="30" spans="1:16" x14ac:dyDescent="0.25">
      <c r="A30" s="33" t="s">
        <v>30</v>
      </c>
      <c r="B30" s="34">
        <v>1597.893</v>
      </c>
      <c r="C30" s="35">
        <v>1539.9169999999999</v>
      </c>
      <c r="D30" s="36">
        <v>1505.6410000000001</v>
      </c>
      <c r="E30" s="35">
        <f t="shared" si="4"/>
        <v>-2.2258342495082388</v>
      </c>
      <c r="F30" s="37">
        <f t="shared" si="0"/>
        <v>-5.7733527839473595</v>
      </c>
      <c r="G30" s="34">
        <v>1630.1869999999999</v>
      </c>
      <c r="H30" s="38">
        <v>1584.7840000000001</v>
      </c>
      <c r="I30" s="36">
        <v>1584.864</v>
      </c>
      <c r="J30" s="35">
        <f t="shared" si="5"/>
        <v>5.0480065422107145E-3</v>
      </c>
      <c r="K30" s="37">
        <f t="shared" si="6"/>
        <v>-2.7802331879716888</v>
      </c>
      <c r="L30" s="36"/>
      <c r="M30" s="38"/>
      <c r="N30" s="36"/>
      <c r="O30" s="35"/>
      <c r="P30" s="38"/>
    </row>
    <row r="31" spans="1:16" x14ac:dyDescent="0.25">
      <c r="A31" s="39" t="s">
        <v>21</v>
      </c>
      <c r="B31" s="26">
        <v>0.6</v>
      </c>
      <c r="C31" s="27">
        <v>0.9</v>
      </c>
      <c r="D31" s="28">
        <v>1.3149999999999999</v>
      </c>
      <c r="E31" s="27">
        <f t="shared" si="4"/>
        <v>46.111111111111114</v>
      </c>
      <c r="F31" s="29">
        <f t="shared" si="0"/>
        <v>119.16666666666669</v>
      </c>
      <c r="G31" s="26">
        <v>0.6</v>
      </c>
      <c r="H31" s="30">
        <v>0.9</v>
      </c>
      <c r="I31" s="28">
        <v>1.6890000000000001</v>
      </c>
      <c r="J31" s="27">
        <f t="shared" si="5"/>
        <v>87.666666666666657</v>
      </c>
      <c r="K31" s="29">
        <f t="shared" si="6"/>
        <v>181.5</v>
      </c>
      <c r="L31" s="28" t="s">
        <v>14</v>
      </c>
      <c r="M31" s="30" t="s">
        <v>14</v>
      </c>
      <c r="N31" s="28">
        <v>525.755</v>
      </c>
      <c r="O31" s="27" t="s">
        <v>15</v>
      </c>
      <c r="P31" s="30" t="s">
        <v>15</v>
      </c>
    </row>
    <row r="32" spans="1:16" x14ac:dyDescent="0.25">
      <c r="A32" s="39" t="s">
        <v>22</v>
      </c>
      <c r="B32" s="26">
        <v>0.3</v>
      </c>
      <c r="C32" s="27">
        <v>0</v>
      </c>
      <c r="D32" s="28">
        <v>0.41</v>
      </c>
      <c r="E32" s="27" t="s">
        <v>15</v>
      </c>
      <c r="F32" s="29">
        <f t="shared" si="0"/>
        <v>36.666666666666686</v>
      </c>
      <c r="G32" s="26">
        <v>0.3</v>
      </c>
      <c r="H32" s="30">
        <v>0</v>
      </c>
      <c r="I32" s="28">
        <v>0.41</v>
      </c>
      <c r="J32" s="27" t="s">
        <v>15</v>
      </c>
      <c r="K32" s="29">
        <f t="shared" si="6"/>
        <v>36.666666666666686</v>
      </c>
      <c r="L32" s="28" t="s">
        <v>14</v>
      </c>
      <c r="M32" s="30" t="s">
        <v>15</v>
      </c>
      <c r="N32" s="28" t="s">
        <v>14</v>
      </c>
      <c r="O32" s="27" t="s">
        <v>15</v>
      </c>
      <c r="P32" s="30" t="s">
        <v>15</v>
      </c>
    </row>
    <row r="33" spans="1:16" x14ac:dyDescent="0.25">
      <c r="A33" s="39" t="s">
        <v>27</v>
      </c>
      <c r="B33" s="26">
        <v>6.8</v>
      </c>
      <c r="C33" s="27">
        <v>7.2</v>
      </c>
      <c r="D33" s="28">
        <v>3.7</v>
      </c>
      <c r="E33" s="27">
        <f t="shared" si="4"/>
        <v>-48.611111111111114</v>
      </c>
      <c r="F33" s="29">
        <f t="shared" si="0"/>
        <v>-45.588235294117645</v>
      </c>
      <c r="G33" s="26">
        <v>6.8</v>
      </c>
      <c r="H33" s="30">
        <v>7.2</v>
      </c>
      <c r="I33" s="28">
        <v>4.5590000000000002</v>
      </c>
      <c r="J33" s="27">
        <f t="shared" si="5"/>
        <v>-36.68055555555555</v>
      </c>
      <c r="K33" s="29">
        <f t="shared" si="6"/>
        <v>-32.955882352941174</v>
      </c>
      <c r="L33" s="28" t="s">
        <v>14</v>
      </c>
      <c r="M33" s="30" t="s">
        <v>14</v>
      </c>
      <c r="N33" s="28" t="s">
        <v>14</v>
      </c>
      <c r="O33" s="27" t="s">
        <v>15</v>
      </c>
      <c r="P33" s="30" t="s">
        <v>15</v>
      </c>
    </row>
    <row r="34" spans="1:16" x14ac:dyDescent="0.25">
      <c r="A34" s="39" t="s">
        <v>23</v>
      </c>
      <c r="B34" s="26">
        <v>1577.2929999999999</v>
      </c>
      <c r="C34" s="27">
        <v>1522.617</v>
      </c>
      <c r="D34" s="28">
        <v>1498.616</v>
      </c>
      <c r="E34" s="27">
        <f t="shared" si="4"/>
        <v>-1.576299226923112</v>
      </c>
      <c r="F34" s="29">
        <f t="shared" si="0"/>
        <v>-4.988103034756378</v>
      </c>
      <c r="G34" s="26">
        <v>1597.432</v>
      </c>
      <c r="H34" s="30">
        <v>1555.0640000000001</v>
      </c>
      <c r="I34" s="28">
        <v>1564.521</v>
      </c>
      <c r="J34" s="27">
        <f t="shared" si="5"/>
        <v>0.60814217292664807</v>
      </c>
      <c r="K34" s="29">
        <f t="shared" si="6"/>
        <v>-2.0602441919280352</v>
      </c>
      <c r="L34" s="28">
        <v>547.99699999999996</v>
      </c>
      <c r="M34" s="30">
        <v>568.84299999999996</v>
      </c>
      <c r="N34" s="28">
        <v>583.86</v>
      </c>
      <c r="O34" s="27">
        <f t="shared" si="7"/>
        <v>2.6399199779201012</v>
      </c>
      <c r="P34" s="30">
        <f t="shared" si="8"/>
        <v>6.5443788925851862</v>
      </c>
    </row>
    <row r="35" spans="1:16" x14ac:dyDescent="0.25">
      <c r="A35" s="39" t="s">
        <v>29</v>
      </c>
      <c r="B35" s="26">
        <v>1.9</v>
      </c>
      <c r="C35" s="27">
        <v>1</v>
      </c>
      <c r="D35" s="28">
        <v>1.3</v>
      </c>
      <c r="E35" s="27">
        <f t="shared" si="4"/>
        <v>30</v>
      </c>
      <c r="F35" s="29">
        <f t="shared" si="0"/>
        <v>-31.578947368421055</v>
      </c>
      <c r="G35" s="26">
        <v>14.055</v>
      </c>
      <c r="H35" s="30">
        <v>13.42</v>
      </c>
      <c r="I35" s="28">
        <v>13.385</v>
      </c>
      <c r="J35" s="27">
        <f t="shared" si="5"/>
        <v>-0.26080476900149563</v>
      </c>
      <c r="K35" s="29">
        <f t="shared" si="6"/>
        <v>-4.7669868374243975</v>
      </c>
      <c r="L35" s="28" t="s">
        <v>14</v>
      </c>
      <c r="M35" s="30" t="s">
        <v>14</v>
      </c>
      <c r="N35" s="28" t="s">
        <v>14</v>
      </c>
      <c r="O35" s="27" t="s">
        <v>15</v>
      </c>
      <c r="P35" s="30" t="s">
        <v>15</v>
      </c>
    </row>
    <row r="36" spans="1:16" x14ac:dyDescent="0.25">
      <c r="A36" s="39" t="s">
        <v>24</v>
      </c>
      <c r="B36" s="26">
        <v>11</v>
      </c>
      <c r="C36" s="27">
        <v>8.1999999999999993</v>
      </c>
      <c r="D36" s="28">
        <v>0.3</v>
      </c>
      <c r="E36" s="27">
        <f t="shared" si="4"/>
        <v>-96.341463414634148</v>
      </c>
      <c r="F36" s="29">
        <f t="shared" si="0"/>
        <v>-97.272727272727266</v>
      </c>
      <c r="G36" s="26">
        <v>11</v>
      </c>
      <c r="H36" s="30">
        <v>8.1999999999999993</v>
      </c>
      <c r="I36" s="28">
        <v>0.3</v>
      </c>
      <c r="J36" s="27">
        <f t="shared" si="5"/>
        <v>-96.341463414634148</v>
      </c>
      <c r="K36" s="29">
        <f t="shared" si="6"/>
        <v>-97.272727272727266</v>
      </c>
      <c r="L36" s="28" t="s">
        <v>14</v>
      </c>
      <c r="M36" s="30" t="s">
        <v>14</v>
      </c>
      <c r="N36" s="28" t="s">
        <v>14</v>
      </c>
      <c r="O36" s="27" t="s">
        <v>15</v>
      </c>
      <c r="P36" s="30" t="s">
        <v>15</v>
      </c>
    </row>
    <row r="37" spans="1:16" x14ac:dyDescent="0.25">
      <c r="A37" s="33" t="s">
        <v>31</v>
      </c>
      <c r="B37" s="34">
        <v>209.9</v>
      </c>
      <c r="C37" s="35">
        <v>116.8</v>
      </c>
      <c r="D37" s="36">
        <v>67.7</v>
      </c>
      <c r="E37" s="35">
        <f t="shared" si="4"/>
        <v>-42.037671232876711</v>
      </c>
      <c r="F37" s="37">
        <f t="shared" si="0"/>
        <v>-67.746545974273459</v>
      </c>
      <c r="G37" s="34">
        <v>209.9</v>
      </c>
      <c r="H37" s="38">
        <v>116.8</v>
      </c>
      <c r="I37" s="36">
        <v>67.7</v>
      </c>
      <c r="J37" s="35">
        <f t="shared" si="5"/>
        <v>-42.037671232876711</v>
      </c>
      <c r="K37" s="37">
        <f t="shared" si="6"/>
        <v>-67.746545974273459</v>
      </c>
      <c r="L37" s="36"/>
      <c r="M37" s="38"/>
      <c r="N37" s="36"/>
      <c r="O37" s="35"/>
      <c r="P37" s="38"/>
    </row>
    <row r="38" spans="1:16" x14ac:dyDescent="0.25">
      <c r="A38" s="39" t="s">
        <v>27</v>
      </c>
      <c r="B38" s="26">
        <v>209.9</v>
      </c>
      <c r="C38" s="27">
        <v>116.8</v>
      </c>
      <c r="D38" s="28">
        <v>67.7</v>
      </c>
      <c r="E38" s="27">
        <f t="shared" si="4"/>
        <v>-42.037671232876711</v>
      </c>
      <c r="F38" s="29">
        <f t="shared" si="0"/>
        <v>-67.746545974273459</v>
      </c>
      <c r="G38" s="26">
        <v>209.9</v>
      </c>
      <c r="H38" s="30">
        <v>116.8</v>
      </c>
      <c r="I38" s="28">
        <v>67.7</v>
      </c>
      <c r="J38" s="27">
        <f t="shared" si="5"/>
        <v>-42.037671232876711</v>
      </c>
      <c r="K38" s="29">
        <f t="shared" si="6"/>
        <v>-67.746545974273459</v>
      </c>
      <c r="L38" s="28" t="s">
        <v>14</v>
      </c>
      <c r="M38" s="30" t="s">
        <v>14</v>
      </c>
      <c r="N38" s="28" t="s">
        <v>14</v>
      </c>
      <c r="O38" s="27" t="s">
        <v>15</v>
      </c>
      <c r="P38" s="30" t="s">
        <v>15</v>
      </c>
    </row>
    <row r="39" spans="1:16" x14ac:dyDescent="0.25">
      <c r="A39" s="33" t="s">
        <v>32</v>
      </c>
      <c r="B39" s="34">
        <v>7960.0910000000003</v>
      </c>
      <c r="C39" s="35">
        <v>9741.6830000000009</v>
      </c>
      <c r="D39" s="36">
        <v>9062.5490000000009</v>
      </c>
      <c r="E39" s="35">
        <f t="shared" si="4"/>
        <v>-6.9714237262698759</v>
      </c>
      <c r="F39" s="37">
        <f t="shared" si="0"/>
        <v>13.849816541042074</v>
      </c>
      <c r="G39" s="34">
        <v>7344.3249999999998</v>
      </c>
      <c r="H39" s="38">
        <v>8163.9650000000001</v>
      </c>
      <c r="I39" s="36">
        <v>9723.027</v>
      </c>
      <c r="J39" s="35">
        <f t="shared" si="5"/>
        <v>19.096872659302178</v>
      </c>
      <c r="K39" s="37">
        <f t="shared" si="6"/>
        <v>32.388299809717012</v>
      </c>
      <c r="L39" s="36"/>
      <c r="M39" s="38"/>
      <c r="N39" s="36"/>
      <c r="O39" s="35"/>
      <c r="P39" s="38"/>
    </row>
    <row r="40" spans="1:16" x14ac:dyDescent="0.25">
      <c r="A40" s="39" t="s">
        <v>33</v>
      </c>
      <c r="B40" s="26">
        <v>7304.5069999999996</v>
      </c>
      <c r="C40" s="27">
        <v>9611.1569999999992</v>
      </c>
      <c r="D40" s="28">
        <v>9062.5490000000009</v>
      </c>
      <c r="E40" s="27">
        <f t="shared" si="4"/>
        <v>-5.7080328622245844</v>
      </c>
      <c r="F40" s="29">
        <f t="shared" si="0"/>
        <v>24.06790766303601</v>
      </c>
      <c r="G40" s="26">
        <v>7293.2049999999999</v>
      </c>
      <c r="H40" s="30">
        <v>8129.32</v>
      </c>
      <c r="I40" s="28">
        <v>9710.4470000000001</v>
      </c>
      <c r="J40" s="27">
        <f t="shared" si="5"/>
        <v>19.449683368350605</v>
      </c>
      <c r="K40" s="29">
        <f t="shared" si="6"/>
        <v>33.143755043221745</v>
      </c>
      <c r="L40" s="28" t="s">
        <v>14</v>
      </c>
      <c r="M40" s="30" t="s">
        <v>14</v>
      </c>
      <c r="N40" s="28" t="s">
        <v>14</v>
      </c>
      <c r="O40" s="27" t="s">
        <v>15</v>
      </c>
      <c r="P40" s="30" t="s">
        <v>15</v>
      </c>
    </row>
    <row r="41" spans="1:16" x14ac:dyDescent="0.25">
      <c r="A41" s="39" t="s">
        <v>34</v>
      </c>
      <c r="B41" s="26">
        <v>655.58399999999995</v>
      </c>
      <c r="C41" s="27">
        <v>130.52600000000001</v>
      </c>
      <c r="D41" s="28">
        <v>0</v>
      </c>
      <c r="E41" s="27" t="s">
        <v>15</v>
      </c>
      <c r="F41" s="29" t="s">
        <v>15</v>
      </c>
      <c r="G41" s="26">
        <v>51.12</v>
      </c>
      <c r="H41" s="30">
        <v>34.645000000000003</v>
      </c>
      <c r="I41" s="28">
        <v>12.58</v>
      </c>
      <c r="J41" s="27">
        <f t="shared" si="5"/>
        <v>-63.688843989031611</v>
      </c>
      <c r="K41" s="29">
        <f t="shared" si="6"/>
        <v>-75.391236306729269</v>
      </c>
      <c r="L41" s="28" t="s">
        <v>14</v>
      </c>
      <c r="M41" s="30" t="s">
        <v>14</v>
      </c>
      <c r="N41" s="28" t="s">
        <v>14</v>
      </c>
      <c r="O41" s="27" t="s">
        <v>15</v>
      </c>
      <c r="P41" s="30" t="s">
        <v>15</v>
      </c>
    </row>
    <row r="42" spans="1:16" x14ac:dyDescent="0.25">
      <c r="A42" s="33" t="s">
        <v>35</v>
      </c>
      <c r="B42" s="34">
        <v>25431.008000000002</v>
      </c>
      <c r="C42" s="35">
        <v>26674.19</v>
      </c>
      <c r="D42" s="36">
        <v>26932.22</v>
      </c>
      <c r="E42" s="35">
        <f t="shared" si="4"/>
        <v>0.96733958931837094</v>
      </c>
      <c r="F42" s="37">
        <f t="shared" si="0"/>
        <v>5.90307706245855</v>
      </c>
      <c r="G42" s="34">
        <v>14463.062</v>
      </c>
      <c r="H42" s="38">
        <v>13912.471</v>
      </c>
      <c r="I42" s="36">
        <v>15517.503000000001</v>
      </c>
      <c r="J42" s="35">
        <f t="shared" si="5"/>
        <v>11.536642196774395</v>
      </c>
      <c r="K42" s="37">
        <f t="shared" si="6"/>
        <v>7.2905792701434962</v>
      </c>
      <c r="L42" s="36"/>
      <c r="M42" s="38"/>
      <c r="N42" s="36"/>
      <c r="O42" s="35"/>
      <c r="P42" s="38"/>
    </row>
    <row r="43" spans="1:16" x14ac:dyDescent="0.25">
      <c r="A43" s="39" t="s">
        <v>36</v>
      </c>
      <c r="B43" s="26">
        <v>21296.61</v>
      </c>
      <c r="C43" s="27">
        <v>22888.89</v>
      </c>
      <c r="D43" s="28">
        <v>23074.82</v>
      </c>
      <c r="E43" s="27">
        <f t="shared" si="4"/>
        <v>0.81231549454778929</v>
      </c>
      <c r="F43" s="29">
        <f t="shared" si="0"/>
        <v>8.3497326569815584</v>
      </c>
      <c r="G43" s="26">
        <v>10795.87</v>
      </c>
      <c r="H43" s="30">
        <v>10381.035</v>
      </c>
      <c r="I43" s="28">
        <v>11858.9</v>
      </c>
      <c r="J43" s="27">
        <f t="shared" si="5"/>
        <v>14.236200918309208</v>
      </c>
      <c r="K43" s="29">
        <f t="shared" si="6"/>
        <v>9.8466357968371199</v>
      </c>
      <c r="L43" s="28" t="s">
        <v>14</v>
      </c>
      <c r="M43" s="30" t="s">
        <v>14</v>
      </c>
      <c r="N43" s="28" t="s">
        <v>14</v>
      </c>
      <c r="O43" s="27" t="s">
        <v>15</v>
      </c>
      <c r="P43" s="30" t="s">
        <v>15</v>
      </c>
    </row>
    <row r="44" spans="1:16" x14ac:dyDescent="0.25">
      <c r="A44" s="39" t="s">
        <v>37</v>
      </c>
      <c r="B44" s="26">
        <v>4134.3980000000001</v>
      </c>
      <c r="C44" s="27">
        <v>3785.3</v>
      </c>
      <c r="D44" s="28">
        <v>3857.4</v>
      </c>
      <c r="E44" s="27">
        <f t="shared" si="4"/>
        <v>1.9047367447758319</v>
      </c>
      <c r="F44" s="29">
        <f t="shared" si="0"/>
        <v>-6.6998387673368711</v>
      </c>
      <c r="G44" s="26">
        <v>3667.192</v>
      </c>
      <c r="H44" s="30">
        <v>3531.4360000000001</v>
      </c>
      <c r="I44" s="28">
        <v>3658.6030000000001</v>
      </c>
      <c r="J44" s="27">
        <f t="shared" si="5"/>
        <v>3.6009997066349086</v>
      </c>
      <c r="K44" s="29">
        <f t="shared" si="6"/>
        <v>-0.23421189836801659</v>
      </c>
      <c r="L44" s="28" t="s">
        <v>14</v>
      </c>
      <c r="M44" s="30" t="s">
        <v>14</v>
      </c>
      <c r="N44" s="28" t="s">
        <v>14</v>
      </c>
      <c r="O44" s="27" t="s">
        <v>15</v>
      </c>
      <c r="P44" s="30" t="s">
        <v>15</v>
      </c>
    </row>
    <row r="45" spans="1:16" x14ac:dyDescent="0.25">
      <c r="A45" s="33" t="s">
        <v>38</v>
      </c>
      <c r="B45" s="34">
        <v>3020.502</v>
      </c>
      <c r="C45" s="35">
        <v>2724.076</v>
      </c>
      <c r="D45" s="36">
        <v>2512.5479999999998</v>
      </c>
      <c r="E45" s="35">
        <f t="shared" si="4"/>
        <v>-7.7651284325400667</v>
      </c>
      <c r="F45" s="37">
        <f t="shared" si="0"/>
        <v>-16.816873486592627</v>
      </c>
      <c r="G45" s="34">
        <v>2656</v>
      </c>
      <c r="H45" s="38">
        <v>2171</v>
      </c>
      <c r="I45" s="36">
        <v>3531</v>
      </c>
      <c r="J45" s="35">
        <f t="shared" si="5"/>
        <v>62.643942883463836</v>
      </c>
      <c r="K45" s="37">
        <f t="shared" si="6"/>
        <v>32.944277108433738</v>
      </c>
      <c r="L45" s="36"/>
      <c r="M45" s="38"/>
      <c r="N45" s="36"/>
      <c r="O45" s="35"/>
      <c r="P45" s="38"/>
    </row>
    <row r="46" spans="1:16" x14ac:dyDescent="0.25">
      <c r="A46" s="39" t="s">
        <v>39</v>
      </c>
      <c r="B46" s="26">
        <v>2261</v>
      </c>
      <c r="C46" s="27">
        <v>2027</v>
      </c>
      <c r="D46" s="28">
        <v>1929</v>
      </c>
      <c r="E46" s="27">
        <f t="shared" si="4"/>
        <v>-4.8347311297483913</v>
      </c>
      <c r="F46" s="29">
        <f t="shared" si="0"/>
        <v>-14.683768244139756</v>
      </c>
      <c r="G46" s="26">
        <v>2656</v>
      </c>
      <c r="H46" s="30">
        <v>2171</v>
      </c>
      <c r="I46" s="28">
        <v>3531</v>
      </c>
      <c r="J46" s="27">
        <f t="shared" si="5"/>
        <v>62.643942883463836</v>
      </c>
      <c r="K46" s="29">
        <f t="shared" si="6"/>
        <v>32.944277108433738</v>
      </c>
      <c r="L46" s="28" t="s">
        <v>14</v>
      </c>
      <c r="M46" s="30" t="s">
        <v>14</v>
      </c>
      <c r="N46" s="28" t="s">
        <v>14</v>
      </c>
      <c r="O46" s="27" t="s">
        <v>15</v>
      </c>
      <c r="P46" s="30" t="s">
        <v>15</v>
      </c>
    </row>
    <row r="47" spans="1:16" x14ac:dyDescent="0.25">
      <c r="A47" s="39" t="s">
        <v>40</v>
      </c>
      <c r="B47" s="26">
        <v>759.50199999999995</v>
      </c>
      <c r="C47" s="27">
        <v>697.07600000000002</v>
      </c>
      <c r="D47" s="28">
        <v>583.548</v>
      </c>
      <c r="E47" s="27">
        <f t="shared" si="4"/>
        <v>-16.286315982762275</v>
      </c>
      <c r="F47" s="29">
        <f t="shared" si="0"/>
        <v>-23.167022601652121</v>
      </c>
      <c r="G47" s="26">
        <v>0</v>
      </c>
      <c r="H47" s="30">
        <v>0</v>
      </c>
      <c r="I47" s="28">
        <v>0</v>
      </c>
      <c r="J47" s="27" t="s">
        <v>15</v>
      </c>
      <c r="K47" s="29" t="s">
        <v>15</v>
      </c>
      <c r="L47" s="28" t="s">
        <v>15</v>
      </c>
      <c r="M47" s="30" t="s">
        <v>15</v>
      </c>
      <c r="N47" s="28" t="s">
        <v>15</v>
      </c>
      <c r="O47" s="27" t="s">
        <v>15</v>
      </c>
      <c r="P47" s="30" t="s">
        <v>15</v>
      </c>
    </row>
    <row r="48" spans="1:16" x14ac:dyDescent="0.25">
      <c r="A48" s="33" t="s">
        <v>41</v>
      </c>
      <c r="B48" s="34">
        <v>8565.8739999999998</v>
      </c>
      <c r="C48" s="35">
        <v>9325.2019999999993</v>
      </c>
      <c r="D48" s="36">
        <v>9100.8070000000007</v>
      </c>
      <c r="E48" s="35">
        <f t="shared" si="4"/>
        <v>-2.4063285706840247</v>
      </c>
      <c r="F48" s="37">
        <f t="shared" si="0"/>
        <v>6.2449319240511869</v>
      </c>
      <c r="G48" s="34">
        <v>1947.808</v>
      </c>
      <c r="H48" s="38">
        <v>2575.3690000000001</v>
      </c>
      <c r="I48" s="36">
        <v>2328.2710000000002</v>
      </c>
      <c r="J48" s="35">
        <f t="shared" si="5"/>
        <v>-9.5946639102979105</v>
      </c>
      <c r="K48" s="37">
        <f t="shared" si="6"/>
        <v>19.532880037457488</v>
      </c>
      <c r="L48" s="36"/>
      <c r="M48" s="38"/>
      <c r="N48" s="36"/>
      <c r="O48" s="35"/>
      <c r="P48" s="38"/>
    </row>
    <row r="49" spans="1:16" x14ac:dyDescent="0.25">
      <c r="A49" s="39" t="s">
        <v>42</v>
      </c>
      <c r="B49" s="26">
        <v>8565.1990000000005</v>
      </c>
      <c r="C49" s="27">
        <v>9324.7489999999998</v>
      </c>
      <c r="D49" s="28">
        <v>9100.8070000000007</v>
      </c>
      <c r="E49" s="27">
        <f t="shared" si="4"/>
        <v>-2.4015874314686556</v>
      </c>
      <c r="F49" s="29">
        <f t="shared" si="0"/>
        <v>6.2533047977052263</v>
      </c>
      <c r="G49" s="26">
        <v>1947.7</v>
      </c>
      <c r="H49" s="30">
        <v>2575.2399999999998</v>
      </c>
      <c r="I49" s="28">
        <v>2328.23</v>
      </c>
      <c r="J49" s="27">
        <f t="shared" si="5"/>
        <v>-9.5917273729827031</v>
      </c>
      <c r="K49" s="29">
        <f t="shared" si="6"/>
        <v>19.537403090825066</v>
      </c>
      <c r="L49" s="28" t="s">
        <v>14</v>
      </c>
      <c r="M49" s="30" t="s">
        <v>14</v>
      </c>
      <c r="N49" s="28" t="s">
        <v>14</v>
      </c>
      <c r="O49" s="27" t="s">
        <v>15</v>
      </c>
      <c r="P49" s="30" t="s">
        <v>15</v>
      </c>
    </row>
    <row r="50" spans="1:16" x14ac:dyDescent="0.25">
      <c r="A50" s="39" t="s">
        <v>43</v>
      </c>
      <c r="B50" s="26">
        <v>0.67500000000000004</v>
      </c>
      <c r="C50" s="27">
        <v>0.45300000000000001</v>
      </c>
      <c r="D50" s="28">
        <v>0</v>
      </c>
      <c r="E50" s="27" t="s">
        <v>15</v>
      </c>
      <c r="F50" s="29" t="s">
        <v>15</v>
      </c>
      <c r="G50" s="26">
        <v>0.108</v>
      </c>
      <c r="H50" s="30">
        <v>0.129</v>
      </c>
      <c r="I50" s="28">
        <v>4.1000000000000002E-2</v>
      </c>
      <c r="J50" s="27">
        <f t="shared" si="5"/>
        <v>-68.217054263565885</v>
      </c>
      <c r="K50" s="29">
        <f t="shared" si="6"/>
        <v>-62.037037037037031</v>
      </c>
      <c r="L50" s="28" t="s">
        <v>14</v>
      </c>
      <c r="M50" s="30" t="s">
        <v>14</v>
      </c>
      <c r="N50" s="28" t="s">
        <v>14</v>
      </c>
      <c r="O50" s="27" t="s">
        <v>15</v>
      </c>
      <c r="P50" s="30" t="s">
        <v>15</v>
      </c>
    </row>
    <row r="51" spans="1:16" x14ac:dyDescent="0.25">
      <c r="A51" s="40"/>
      <c r="B51" s="40"/>
      <c r="C51" s="41"/>
      <c r="D51" s="41"/>
      <c r="E51" s="41"/>
      <c r="F51" s="41"/>
      <c r="G51" s="41"/>
      <c r="H51" s="41"/>
      <c r="I51" s="41"/>
      <c r="J51" s="42"/>
      <c r="K51" s="42"/>
      <c r="L51" s="42"/>
      <c r="M51" s="42"/>
      <c r="N51" s="42"/>
      <c r="O51" s="42"/>
      <c r="P51" s="42"/>
    </row>
    <row r="52" spans="1:16" x14ac:dyDescent="0.25">
      <c r="A52" s="39" t="s">
        <v>44</v>
      </c>
      <c r="B52" s="39"/>
      <c r="J52" s="43"/>
      <c r="K52" s="43"/>
      <c r="L52" s="43"/>
      <c r="M52" s="43"/>
      <c r="N52" s="43"/>
      <c r="O52" s="43"/>
      <c r="P52" s="43"/>
    </row>
    <row r="53" spans="1:16" x14ac:dyDescent="0.25">
      <c r="A53" s="39" t="s">
        <v>45</v>
      </c>
      <c r="B53" s="39"/>
      <c r="J53" s="43"/>
      <c r="K53" s="43"/>
      <c r="L53" s="43"/>
      <c r="M53" s="43"/>
      <c r="N53" s="43"/>
      <c r="O53" s="43"/>
      <c r="P53" s="43"/>
    </row>
    <row r="54" spans="1:16" x14ac:dyDescent="0.25">
      <c r="A54" s="39" t="s">
        <v>46</v>
      </c>
      <c r="B54" s="39"/>
      <c r="J54" s="43"/>
      <c r="K54" s="43"/>
      <c r="L54" s="43"/>
      <c r="M54" s="43"/>
      <c r="N54" s="43"/>
      <c r="O54" s="43"/>
      <c r="P54" s="43"/>
    </row>
    <row r="55" spans="1:16" x14ac:dyDescent="0.25">
      <c r="A55" s="39" t="s">
        <v>47</v>
      </c>
      <c r="B55" s="39"/>
      <c r="J55" s="43"/>
      <c r="K55" s="43"/>
      <c r="L55" s="43"/>
      <c r="M55" s="43"/>
      <c r="N55" s="43"/>
      <c r="O55" s="43"/>
      <c r="P55" s="43"/>
    </row>
    <row r="56" spans="1:16" x14ac:dyDescent="0.25">
      <c r="A56" s="39" t="s">
        <v>48</v>
      </c>
      <c r="B56" s="39"/>
      <c r="J56" s="43"/>
      <c r="K56" s="43"/>
      <c r="L56" s="43"/>
      <c r="M56" s="43"/>
      <c r="N56" s="43"/>
      <c r="O56" s="43"/>
      <c r="P56" s="43"/>
    </row>
    <row r="57" spans="1:16" x14ac:dyDescent="0.25">
      <c r="A57" s="39"/>
      <c r="B57" s="39"/>
      <c r="H57" s="39" t="s">
        <v>49</v>
      </c>
      <c r="J57" s="43"/>
      <c r="K57" s="43"/>
      <c r="L57" s="43"/>
      <c r="M57" s="43"/>
      <c r="N57" s="43"/>
      <c r="O57" s="43"/>
      <c r="P57" s="43"/>
    </row>
    <row r="58" spans="1:16" x14ac:dyDescent="0.25">
      <c r="J58" s="43"/>
      <c r="K58" s="43"/>
      <c r="L58" s="43"/>
      <c r="M58" s="43"/>
      <c r="N58" s="43"/>
      <c r="O58" s="43"/>
      <c r="P58" s="43"/>
    </row>
    <row r="59" spans="1:16" x14ac:dyDescent="0.25">
      <c r="J59" s="43"/>
      <c r="K59" s="43"/>
      <c r="L59" s="43"/>
      <c r="M59" s="43"/>
      <c r="N59" s="43"/>
      <c r="O59" s="43"/>
      <c r="P59" s="43"/>
    </row>
    <row r="60" spans="1:16" x14ac:dyDescent="0.25">
      <c r="J60" s="43"/>
      <c r="K60" s="43"/>
      <c r="L60" s="43"/>
      <c r="M60" s="43"/>
      <c r="N60" s="43"/>
      <c r="O60" s="43"/>
      <c r="P60" s="43"/>
    </row>
    <row r="61" spans="1:16" x14ac:dyDescent="0.25">
      <c r="J61" s="43"/>
      <c r="K61" s="43"/>
      <c r="L61" s="43"/>
      <c r="M61" s="43"/>
      <c r="N61" s="43"/>
      <c r="O61" s="43"/>
      <c r="P61" s="43"/>
    </row>
    <row r="62" spans="1:16" x14ac:dyDescent="0.25">
      <c r="J62" s="43"/>
      <c r="K62" s="43"/>
      <c r="L62" s="43"/>
      <c r="M62" s="43"/>
      <c r="N62" s="43"/>
      <c r="O62" s="43"/>
      <c r="P62" s="43"/>
    </row>
    <row r="63" spans="1:16" x14ac:dyDescent="0.25">
      <c r="J63" s="43"/>
      <c r="K63" s="43"/>
      <c r="L63" s="43"/>
      <c r="M63" s="43"/>
      <c r="N63" s="43"/>
      <c r="O63" s="43"/>
      <c r="P63" s="43"/>
    </row>
    <row r="64" spans="1:16" x14ac:dyDescent="0.25">
      <c r="J64" s="43"/>
      <c r="K64" s="43"/>
      <c r="L64" s="43"/>
      <c r="M64" s="43"/>
      <c r="N64" s="43"/>
      <c r="O64" s="43"/>
      <c r="P64" s="43"/>
    </row>
    <row r="65" spans="10:16" x14ac:dyDescent="0.25">
      <c r="J65" s="43"/>
      <c r="K65" s="43"/>
      <c r="L65" s="43"/>
      <c r="M65" s="43"/>
      <c r="N65" s="43"/>
      <c r="O65" s="43"/>
      <c r="P65" s="43"/>
    </row>
    <row r="66" spans="10:16" x14ac:dyDescent="0.25">
      <c r="J66" s="43"/>
      <c r="K66" s="43"/>
      <c r="L66" s="43"/>
      <c r="M66" s="43"/>
      <c r="N66" s="43"/>
      <c r="O66" s="43"/>
      <c r="P66" s="43"/>
    </row>
    <row r="67" spans="10:16" x14ac:dyDescent="0.25">
      <c r="J67" s="43"/>
      <c r="K67" s="43"/>
      <c r="L67" s="43"/>
      <c r="M67" s="43"/>
      <c r="N67" s="43"/>
      <c r="O67" s="43"/>
      <c r="P67" s="43"/>
    </row>
    <row r="68" spans="10:16" x14ac:dyDescent="0.25">
      <c r="J68" s="43"/>
      <c r="K68" s="43"/>
      <c r="L68" s="43"/>
      <c r="M68" s="43"/>
      <c r="N68" s="43"/>
      <c r="O68" s="43"/>
      <c r="P68" s="43"/>
    </row>
    <row r="69" spans="10:16" x14ac:dyDescent="0.25">
      <c r="J69" s="43"/>
      <c r="K69" s="43"/>
      <c r="L69" s="43"/>
      <c r="M69" s="43"/>
      <c r="N69" s="43"/>
      <c r="O69" s="43"/>
      <c r="P69" s="43"/>
    </row>
    <row r="70" spans="10:16" x14ac:dyDescent="0.25">
      <c r="J70" s="43"/>
      <c r="K70" s="43"/>
      <c r="L70" s="43"/>
      <c r="M70" s="43"/>
      <c r="N70" s="43"/>
      <c r="O70" s="43"/>
      <c r="P70" s="43"/>
    </row>
    <row r="71" spans="10:16" x14ac:dyDescent="0.25">
      <c r="J71" s="43"/>
      <c r="K71" s="43"/>
      <c r="L71" s="43"/>
      <c r="M71" s="43"/>
      <c r="N71" s="43"/>
      <c r="O71" s="43"/>
      <c r="P71" s="43"/>
    </row>
    <row r="72" spans="10:16" x14ac:dyDescent="0.25">
      <c r="J72" s="43"/>
      <c r="K72" s="43"/>
      <c r="L72" s="43"/>
      <c r="M72" s="43"/>
      <c r="N72" s="43"/>
      <c r="O72" s="43"/>
      <c r="P72" s="43"/>
    </row>
    <row r="73" spans="10:16" x14ac:dyDescent="0.25">
      <c r="J73" s="43"/>
      <c r="K73" s="43"/>
      <c r="L73" s="43"/>
      <c r="M73" s="43"/>
      <c r="N73" s="43"/>
      <c r="O73" s="43"/>
      <c r="P73" s="43"/>
    </row>
    <row r="74" spans="10:16" x14ac:dyDescent="0.25">
      <c r="J74" s="43"/>
      <c r="K74" s="43"/>
      <c r="L74" s="43"/>
      <c r="M74" s="43"/>
      <c r="N74" s="43"/>
      <c r="O74" s="43"/>
      <c r="P74" s="43"/>
    </row>
    <row r="75" spans="10:16" x14ac:dyDescent="0.25">
      <c r="J75" s="43"/>
      <c r="K75" s="43"/>
      <c r="L75" s="43"/>
      <c r="M75" s="43"/>
      <c r="N75" s="43"/>
      <c r="O75" s="43"/>
      <c r="P75" s="43"/>
    </row>
    <row r="76" spans="10:16" x14ac:dyDescent="0.25">
      <c r="J76" s="43"/>
      <c r="K76" s="43"/>
      <c r="L76" s="43"/>
      <c r="M76" s="43"/>
      <c r="N76" s="43"/>
      <c r="O76" s="43"/>
      <c r="P76" s="43"/>
    </row>
    <row r="77" spans="10:16" x14ac:dyDescent="0.25">
      <c r="J77" s="43"/>
      <c r="K77" s="43"/>
      <c r="L77" s="43"/>
      <c r="M77" s="43"/>
      <c r="N77" s="43"/>
      <c r="O77" s="43"/>
      <c r="P77" s="43"/>
    </row>
    <row r="78" spans="10:16" x14ac:dyDescent="0.25">
      <c r="J78" s="43"/>
      <c r="K78" s="43"/>
      <c r="L78" s="43"/>
      <c r="M78" s="43"/>
      <c r="N78" s="43"/>
      <c r="O78" s="43"/>
      <c r="P78" s="43"/>
    </row>
    <row r="79" spans="10:16" x14ac:dyDescent="0.25">
      <c r="J79" s="43"/>
      <c r="K79" s="43"/>
      <c r="L79" s="43"/>
      <c r="M79" s="43"/>
      <c r="N79" s="43"/>
      <c r="O79" s="43"/>
      <c r="P79" s="43"/>
    </row>
    <row r="80" spans="10:16" x14ac:dyDescent="0.25">
      <c r="J80" s="43"/>
      <c r="K80" s="43"/>
      <c r="L80" s="43"/>
      <c r="M80" s="43"/>
      <c r="N80" s="43"/>
      <c r="O80" s="43"/>
      <c r="P80" s="43"/>
    </row>
    <row r="81" spans="10:16" x14ac:dyDescent="0.25">
      <c r="J81" s="43"/>
      <c r="K81" s="43"/>
      <c r="L81" s="43"/>
      <c r="M81" s="43"/>
      <c r="N81" s="43"/>
      <c r="O81" s="43"/>
      <c r="P81" s="43"/>
    </row>
    <row r="82" spans="10:16" x14ac:dyDescent="0.25">
      <c r="J82" s="43"/>
      <c r="K82" s="43"/>
      <c r="L82" s="43"/>
      <c r="M82" s="43"/>
      <c r="N82" s="43"/>
      <c r="O82" s="43"/>
      <c r="P82" s="43"/>
    </row>
    <row r="83" spans="10:16" x14ac:dyDescent="0.25">
      <c r="J83" s="43"/>
      <c r="K83" s="43"/>
      <c r="L83" s="43"/>
      <c r="M83" s="43"/>
      <c r="N83" s="43"/>
      <c r="O83" s="43"/>
      <c r="P83" s="43"/>
    </row>
    <row r="84" spans="10:16" x14ac:dyDescent="0.25">
      <c r="J84" s="43"/>
      <c r="K84" s="43"/>
      <c r="L84" s="43"/>
      <c r="M84" s="43"/>
      <c r="N84" s="43"/>
      <c r="O84" s="43"/>
      <c r="P84" s="43"/>
    </row>
    <row r="85" spans="10:16" x14ac:dyDescent="0.25">
      <c r="J85" s="43"/>
      <c r="K85" s="43"/>
      <c r="L85" s="43"/>
      <c r="M85" s="43"/>
      <c r="N85" s="43"/>
      <c r="O85" s="43"/>
      <c r="P85" s="43"/>
    </row>
    <row r="86" spans="10:16" x14ac:dyDescent="0.25">
      <c r="J86" s="43"/>
      <c r="K86" s="43"/>
      <c r="L86" s="43"/>
      <c r="M86" s="43"/>
      <c r="N86" s="43"/>
      <c r="O86" s="43"/>
      <c r="P86" s="43"/>
    </row>
    <row r="87" spans="10:16" x14ac:dyDescent="0.25">
      <c r="J87" s="43"/>
      <c r="K87" s="43"/>
      <c r="L87" s="43"/>
      <c r="M87" s="43"/>
      <c r="N87" s="43"/>
      <c r="O87" s="43"/>
      <c r="P87" s="43"/>
    </row>
    <row r="88" spans="10:16" x14ac:dyDescent="0.25">
      <c r="J88" s="43"/>
      <c r="K88" s="43"/>
      <c r="L88" s="43"/>
      <c r="M88" s="43"/>
      <c r="N88" s="43"/>
      <c r="O88" s="43"/>
      <c r="P88" s="43"/>
    </row>
    <row r="89" spans="10:16" x14ac:dyDescent="0.25">
      <c r="J89" s="43"/>
      <c r="K89" s="43"/>
      <c r="L89" s="43"/>
      <c r="M89" s="43"/>
      <c r="N89" s="43"/>
      <c r="O89" s="43"/>
      <c r="P89" s="43"/>
    </row>
    <row r="90" spans="10:16" x14ac:dyDescent="0.25">
      <c r="J90" s="43"/>
      <c r="K90" s="43"/>
      <c r="L90" s="43"/>
      <c r="M90" s="43"/>
      <c r="N90" s="43"/>
      <c r="O90" s="43"/>
      <c r="P90" s="43"/>
    </row>
    <row r="91" spans="10:16" x14ac:dyDescent="0.25">
      <c r="J91" s="43"/>
      <c r="K91" s="43"/>
      <c r="L91" s="43"/>
      <c r="M91" s="43"/>
      <c r="N91" s="43"/>
      <c r="O91" s="43"/>
      <c r="P91" s="43"/>
    </row>
    <row r="92" spans="10:16" x14ac:dyDescent="0.25">
      <c r="J92" s="43"/>
      <c r="K92" s="43"/>
      <c r="L92" s="43"/>
      <c r="M92" s="43"/>
      <c r="N92" s="43"/>
      <c r="O92" s="43"/>
      <c r="P92" s="43"/>
    </row>
    <row r="93" spans="10:16" x14ac:dyDescent="0.25">
      <c r="J93" s="43"/>
      <c r="K93" s="43"/>
      <c r="L93" s="43"/>
      <c r="M93" s="43"/>
      <c r="N93" s="43"/>
      <c r="O93" s="43"/>
      <c r="P93" s="43"/>
    </row>
    <row r="94" spans="10:16" x14ac:dyDescent="0.25">
      <c r="J94" s="43"/>
      <c r="K94" s="43"/>
      <c r="L94" s="43"/>
      <c r="M94" s="43"/>
      <c r="N94" s="43"/>
      <c r="O94" s="43"/>
      <c r="P94" s="43"/>
    </row>
    <row r="95" spans="10:16" x14ac:dyDescent="0.25">
      <c r="J95" s="43"/>
      <c r="K95" s="43"/>
      <c r="L95" s="43"/>
      <c r="M95" s="43"/>
      <c r="N95" s="43"/>
      <c r="O95" s="43"/>
      <c r="P95" s="43"/>
    </row>
    <row r="96" spans="10:16" x14ac:dyDescent="0.25">
      <c r="J96" s="43"/>
      <c r="K96" s="43"/>
      <c r="L96" s="43"/>
      <c r="M96" s="43"/>
      <c r="N96" s="43"/>
      <c r="O96" s="43"/>
      <c r="P96" s="43"/>
    </row>
    <row r="97" spans="10:16" x14ac:dyDescent="0.25">
      <c r="J97" s="43"/>
      <c r="K97" s="43"/>
      <c r="L97" s="43"/>
      <c r="M97" s="43"/>
      <c r="N97" s="43"/>
      <c r="O97" s="43"/>
      <c r="P97" s="43"/>
    </row>
    <row r="98" spans="10:16" x14ac:dyDescent="0.25">
      <c r="J98" s="43"/>
      <c r="K98" s="43"/>
      <c r="L98" s="43"/>
      <c r="M98" s="43"/>
      <c r="N98" s="43"/>
      <c r="O98" s="43"/>
      <c r="P98" s="43"/>
    </row>
    <row r="99" spans="10:16" x14ac:dyDescent="0.25">
      <c r="J99" s="43"/>
      <c r="K99" s="43"/>
      <c r="L99" s="43"/>
      <c r="M99" s="43"/>
      <c r="N99" s="43"/>
      <c r="O99" s="43"/>
      <c r="P99" s="43"/>
    </row>
    <row r="100" spans="10:16" x14ac:dyDescent="0.25">
      <c r="J100" s="43"/>
      <c r="K100" s="43"/>
      <c r="L100" s="43"/>
      <c r="M100" s="43"/>
      <c r="N100" s="43"/>
      <c r="O100" s="43"/>
      <c r="P100" s="43"/>
    </row>
    <row r="101" spans="10:16" x14ac:dyDescent="0.25">
      <c r="J101" s="43"/>
      <c r="K101" s="43"/>
      <c r="L101" s="43"/>
      <c r="M101" s="43"/>
      <c r="N101" s="43"/>
      <c r="O101" s="43"/>
      <c r="P101" s="43"/>
    </row>
    <row r="102" spans="10:16" x14ac:dyDescent="0.25">
      <c r="J102" s="43"/>
      <c r="K102" s="43"/>
      <c r="L102" s="43"/>
      <c r="M102" s="43"/>
      <c r="N102" s="43"/>
      <c r="O102" s="43"/>
      <c r="P102" s="43"/>
    </row>
  </sheetData>
  <mergeCells count="17">
    <mergeCell ref="P6:P7"/>
    <mergeCell ref="F6:F7"/>
    <mergeCell ref="H6:I6"/>
    <mergeCell ref="J6:J7"/>
    <mergeCell ref="K6:K7"/>
    <mergeCell ref="M6:N6"/>
    <mergeCell ref="O6:O7"/>
    <mergeCell ref="A3:P3"/>
    <mergeCell ref="A5:A7"/>
    <mergeCell ref="B5:D5"/>
    <mergeCell ref="E5:F5"/>
    <mergeCell ref="G5:I5"/>
    <mergeCell ref="J5:K5"/>
    <mergeCell ref="L5:N5"/>
    <mergeCell ref="O5:P5"/>
    <mergeCell ref="C6:D6"/>
    <mergeCell ref="E6:E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2021-05-20T06:06:35Z</dcterms:created>
  <dcterms:modified xsi:type="dcterms:W3CDTF">2021-05-20T06:13:49Z</dcterms:modified>
</cp:coreProperties>
</file>