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2\spalis\"/>
    </mc:Choice>
  </mc:AlternateContent>
  <xr:revisionPtr revIDLastSave="0" documentId="8_{8ACF745F-7DCC-4440-BC10-EF5D51C6709E}" xr6:coauthVersionLast="47" xr6:coauthVersionMax="47" xr10:uidLastSave="{00000000-0000-0000-0000-000000000000}"/>
  <bookViews>
    <workbookView xWindow="585" yWindow="525" windowWidth="14820" windowHeight="15090" xr2:uid="{1F276C89-E901-4F7F-9DA9-0D7EF89CAC70}"/>
  </bookViews>
  <sheets>
    <sheet name="Sheet2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2" i="1" l="1"/>
  <c r="O32" i="1"/>
  <c r="K32" i="1"/>
  <c r="J32" i="1"/>
  <c r="F32" i="1"/>
  <c r="E32" i="1"/>
  <c r="P31" i="1"/>
  <c r="O31" i="1"/>
  <c r="K31" i="1"/>
  <c r="J31" i="1"/>
  <c r="F31" i="1"/>
  <c r="E31" i="1"/>
  <c r="P30" i="1"/>
  <c r="O30" i="1"/>
  <c r="K30" i="1"/>
  <c r="J30" i="1"/>
  <c r="F30" i="1"/>
  <c r="E30" i="1"/>
  <c r="P29" i="1"/>
  <c r="O29" i="1"/>
  <c r="K29" i="1"/>
  <c r="J29" i="1"/>
  <c r="F29" i="1"/>
  <c r="E29" i="1"/>
  <c r="P28" i="1"/>
  <c r="O28" i="1"/>
  <c r="F28" i="1"/>
  <c r="E28" i="1"/>
  <c r="P25" i="1"/>
  <c r="O25" i="1"/>
  <c r="K25" i="1"/>
  <c r="J25" i="1"/>
  <c r="F25" i="1"/>
  <c r="E25" i="1"/>
  <c r="P23" i="1"/>
  <c r="O23" i="1"/>
  <c r="K23" i="1"/>
  <c r="J23" i="1"/>
  <c r="F23" i="1"/>
  <c r="E23" i="1"/>
  <c r="P22" i="1"/>
  <c r="O22" i="1"/>
  <c r="K22" i="1"/>
  <c r="J22" i="1"/>
  <c r="F22" i="1"/>
  <c r="E22" i="1"/>
  <c r="P21" i="1"/>
  <c r="O21" i="1"/>
  <c r="K21" i="1"/>
  <c r="J21" i="1"/>
  <c r="F21" i="1"/>
  <c r="E21" i="1"/>
  <c r="P19" i="1"/>
  <c r="O19" i="1"/>
  <c r="K19" i="1"/>
  <c r="J19" i="1"/>
  <c r="F19" i="1"/>
  <c r="E19" i="1"/>
  <c r="P18" i="1"/>
  <c r="O18" i="1"/>
  <c r="K18" i="1"/>
  <c r="J18" i="1"/>
  <c r="F18" i="1"/>
  <c r="E18" i="1"/>
  <c r="O17" i="1"/>
  <c r="K17" i="1"/>
  <c r="J17" i="1"/>
  <c r="F17" i="1"/>
  <c r="E17" i="1"/>
  <c r="P16" i="1"/>
  <c r="O16" i="1"/>
  <c r="K16" i="1"/>
  <c r="J16" i="1"/>
  <c r="F16" i="1"/>
  <c r="E16" i="1"/>
  <c r="P15" i="1"/>
  <c r="O15" i="1"/>
  <c r="K15" i="1"/>
  <c r="J15" i="1"/>
  <c r="F15" i="1"/>
  <c r="E15" i="1"/>
  <c r="P14" i="1"/>
  <c r="O14" i="1"/>
  <c r="K14" i="1"/>
  <c r="J14" i="1"/>
  <c r="F14" i="1"/>
  <c r="E14" i="1"/>
  <c r="P13" i="1"/>
  <c r="O13" i="1"/>
  <c r="K13" i="1"/>
  <c r="J13" i="1"/>
  <c r="F13" i="1"/>
  <c r="E13" i="1"/>
  <c r="P12" i="1"/>
  <c r="O12" i="1"/>
  <c r="K12" i="1"/>
  <c r="J12" i="1"/>
  <c r="F12" i="1"/>
  <c r="E12" i="1"/>
  <c r="P11" i="1"/>
  <c r="O11" i="1"/>
  <c r="K11" i="1"/>
  <c r="J11" i="1"/>
  <c r="F11" i="1"/>
  <c r="E11" i="1"/>
  <c r="P10" i="1"/>
  <c r="O10" i="1"/>
  <c r="K10" i="1"/>
  <c r="J10" i="1"/>
  <c r="F10" i="1"/>
  <c r="E10" i="1"/>
  <c r="P9" i="1"/>
  <c r="O9" i="1"/>
  <c r="K9" i="1"/>
  <c r="J9" i="1"/>
  <c r="F9" i="1"/>
  <c r="E9" i="1"/>
  <c r="P8" i="1"/>
  <c r="O8" i="1"/>
  <c r="K8" i="1"/>
  <c r="J8" i="1"/>
  <c r="F8" i="1"/>
  <c r="E8" i="1"/>
</calcChain>
</file>

<file path=xl/sharedStrings.xml><?xml version="1.0" encoding="utf-8"?>
<sst xmlns="http://schemas.openxmlformats.org/spreadsheetml/2006/main" count="77" uniqueCount="34">
  <si>
    <t>Grūdų ir rapsų laikinojo saugojimo kiekiai Lietuvoje 2021 m. rugsėjo–2022 m. rugsėjo mėn., tonomis</t>
  </si>
  <si>
    <t>Priimta laikinai saugoti, t</t>
  </si>
  <si>
    <t>Pokytis, %</t>
  </si>
  <si>
    <t>Išduota iš laikinojo saugojimo, t</t>
  </si>
  <si>
    <t>Kiekis mėnesio pabaigoje, t</t>
  </si>
  <si>
    <t>mėnesio*</t>
  </si>
  <si>
    <t>metų**</t>
  </si>
  <si>
    <t>rugsėjis</t>
  </si>
  <si>
    <t>rugpjūtis</t>
  </si>
  <si>
    <t xml:space="preserve">Javai, iš viso </t>
  </si>
  <si>
    <t>Kviečiai</t>
  </si>
  <si>
    <t xml:space="preserve">   ekstra</t>
  </si>
  <si>
    <t xml:space="preserve">   I klasės </t>
  </si>
  <si>
    <t xml:space="preserve">   II klasės </t>
  </si>
  <si>
    <t xml:space="preserve">   III klasės </t>
  </si>
  <si>
    <t xml:space="preserve">   IV klasės </t>
  </si>
  <si>
    <t xml:space="preserve">   spelta</t>
  </si>
  <si>
    <t>Rugiai</t>
  </si>
  <si>
    <t>-</t>
  </si>
  <si>
    <t>Miežiai</t>
  </si>
  <si>
    <t xml:space="preserve">   salykliniai </t>
  </si>
  <si>
    <t xml:space="preserve">Avižos </t>
  </si>
  <si>
    <t>Grikiai</t>
  </si>
  <si>
    <t xml:space="preserve">Kvietrugiai </t>
  </si>
  <si>
    <t>Kukurūzai</t>
  </si>
  <si>
    <t>Javų mišiniai</t>
  </si>
  <si>
    <t>Kiti grūdai</t>
  </si>
  <si>
    <t xml:space="preserve">Žirniai </t>
  </si>
  <si>
    <t>Pupos</t>
  </si>
  <si>
    <t xml:space="preserve">Rapsai </t>
  </si>
  <si>
    <t>Iš viso:</t>
  </si>
  <si>
    <t>* lyginant 2022 m. rugsėjo mėn. su 2022 m. rugpjūčio mėn.</t>
  </si>
  <si>
    <t>** lyginant 2022 m.  rugsėjo mėn. su 2021 m.  rugsėjo mėn.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</si>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</sst>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7">
    <border>
      <left/>
      <right/>
      <top/>
      <bottom/>
      <diagonal/>
    </border>
    <border>
      <left/>
      <right style="medium">
        <color indexed="9"/>
      </right>
      <top/>
      <bottom style="thin">
        <color indexed="9"/>
      </bottom>
      <diagonal/>
    </border>
    <border>
      <left style="medium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/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medium">
        <color indexed="9"/>
      </right>
      <top/>
      <bottom style="thin">
        <color indexed="9"/>
      </bottom>
      <diagonal/>
    </border>
    <border>
      <left/>
      <right style="medium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theme="0" tint="-0.24994659260841701"/>
      </left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9"/>
      </top>
      <bottom style="thin">
        <color indexed="22"/>
      </bottom>
      <diagonal/>
    </border>
    <border>
      <left style="thin">
        <color indexed="22"/>
      </left>
      <right/>
      <top style="thin">
        <color indexed="9"/>
      </top>
      <bottom style="thin">
        <color indexed="22"/>
      </bottom>
      <diagonal/>
    </border>
    <border>
      <left/>
      <right style="medium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/>
      <bottom style="thin">
        <color indexed="22"/>
      </bottom>
      <diagonal/>
    </border>
    <border>
      <left/>
      <right style="medium">
        <color indexed="22"/>
      </right>
      <top style="thin">
        <color indexed="22"/>
      </top>
      <bottom/>
      <diagonal/>
    </border>
    <border>
      <left style="medium">
        <color indexed="22"/>
      </left>
      <right/>
      <top/>
      <bottom/>
      <diagonal/>
    </border>
    <border>
      <left style="thin">
        <color theme="0" tint="-0.24994659260841701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 style="medium">
        <color indexed="22"/>
      </right>
      <top style="thin">
        <color indexed="22"/>
      </top>
      <bottom/>
      <diagonal/>
    </border>
    <border>
      <left/>
      <right style="medium">
        <color indexed="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medium">
        <color indexed="22"/>
      </right>
      <top/>
      <bottom/>
      <diagonal/>
    </border>
    <border>
      <left style="medium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/>
      <top style="thin">
        <color indexed="22"/>
      </top>
      <bottom/>
      <diagonal/>
    </border>
    <border>
      <left style="medium">
        <color indexed="22"/>
      </left>
      <right/>
      <top/>
      <bottom style="thin">
        <color indexed="22"/>
      </bottom>
      <diagonal/>
    </border>
    <border>
      <left/>
      <right style="medium">
        <color indexed="22"/>
      </right>
      <top/>
      <bottom style="thin">
        <color theme="0" tint="-0.24994659260841701"/>
      </bottom>
      <diagonal/>
    </border>
    <border>
      <left style="medium">
        <color indexed="22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/>
      <right style="medium">
        <color indexed="22"/>
      </right>
      <top style="thin">
        <color theme="0" tint="-0.24994659260841701"/>
      </top>
      <bottom/>
      <diagonal/>
    </border>
    <border>
      <left style="medium">
        <color indexed="22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22"/>
      </left>
      <right style="medium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medium">
        <color indexed="9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Alignment="1">
      <alignment horizontal="center" vertical="center" wrapText="1"/>
    </xf>
    <xf numFmtId="1" fontId="3" fillId="2" borderId="9" xfId="0" applyNumberFormat="1" applyFont="1" applyFill="1" applyBorder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center" vertical="center" wrapText="1"/>
    </xf>
    <xf numFmtId="164" fontId="3" fillId="2" borderId="11" xfId="0" applyNumberFormat="1" applyFont="1" applyFill="1" applyBorder="1" applyAlignment="1">
      <alignment horizontal="center" vertical="center" wrapText="1"/>
    </xf>
    <xf numFmtId="164" fontId="3" fillId="2" borderId="12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>
      <alignment horizontal="center" vertical="center" wrapText="1"/>
    </xf>
    <xf numFmtId="164" fontId="3" fillId="2" borderId="15" xfId="0" applyNumberFormat="1" applyFont="1" applyFill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left" vertical="center" wrapText="1"/>
    </xf>
    <xf numFmtId="4" fontId="5" fillId="0" borderId="17" xfId="0" applyNumberFormat="1" applyFont="1" applyBorder="1" applyAlignment="1">
      <alignment horizontal="center" vertical="center" wrapText="1"/>
    </xf>
    <xf numFmtId="4" fontId="5" fillId="0" borderId="18" xfId="0" applyNumberFormat="1" applyFont="1" applyBorder="1" applyAlignment="1">
      <alignment horizontal="center" vertical="center" wrapText="1"/>
    </xf>
    <xf numFmtId="4" fontId="5" fillId="0" borderId="19" xfId="0" applyNumberFormat="1" applyFont="1" applyBorder="1" applyAlignment="1">
      <alignment horizontal="center" vertical="center" wrapText="1"/>
    </xf>
    <xf numFmtId="4" fontId="5" fillId="0" borderId="20" xfId="0" applyNumberFormat="1" applyFont="1" applyBorder="1" applyAlignment="1">
      <alignment horizontal="center" vertical="center" wrapText="1"/>
    </xf>
    <xf numFmtId="4" fontId="5" fillId="0" borderId="21" xfId="0" applyNumberFormat="1" applyFont="1" applyBorder="1" applyAlignment="1">
      <alignment horizontal="center" vertical="center" wrapText="1"/>
    </xf>
    <xf numFmtId="4" fontId="5" fillId="0" borderId="22" xfId="0" applyNumberFormat="1" applyFont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left" vertical="center" wrapText="1"/>
    </xf>
    <xf numFmtId="4" fontId="5" fillId="0" borderId="24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left" vertical="center" wrapText="1"/>
    </xf>
    <xf numFmtId="4" fontId="6" fillId="0" borderId="26" xfId="0" applyNumberFormat="1" applyFont="1" applyBorder="1" applyAlignment="1">
      <alignment horizontal="center"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4" fontId="5" fillId="0" borderId="28" xfId="0" applyNumberFormat="1" applyFont="1" applyBorder="1" applyAlignment="1">
      <alignment horizontal="center" vertical="center" wrapText="1"/>
    </xf>
    <xf numFmtId="4" fontId="6" fillId="0" borderId="29" xfId="0" applyNumberFormat="1" applyFont="1" applyBorder="1" applyAlignment="1">
      <alignment horizontal="center" vertical="center" wrapText="1"/>
    </xf>
    <xf numFmtId="4" fontId="6" fillId="0" borderId="30" xfId="0" applyNumberFormat="1" applyFont="1" applyBorder="1" applyAlignment="1">
      <alignment horizontal="center" vertical="center" wrapText="1"/>
    </xf>
    <xf numFmtId="164" fontId="3" fillId="0" borderId="31" xfId="0" applyNumberFormat="1" applyFont="1" applyBorder="1" applyAlignment="1">
      <alignment horizontal="left" vertical="center" wrapText="1"/>
    </xf>
    <xf numFmtId="4" fontId="6" fillId="0" borderId="32" xfId="0" applyNumberFormat="1" applyFont="1" applyBorder="1" applyAlignment="1">
      <alignment horizontal="center" vertical="center" wrapText="1"/>
    </xf>
    <xf numFmtId="4" fontId="6" fillId="0" borderId="33" xfId="0" applyNumberFormat="1" applyFont="1" applyBorder="1" applyAlignment="1">
      <alignment horizontal="center" vertical="center" wrapText="1"/>
    </xf>
    <xf numFmtId="4" fontId="6" fillId="0" borderId="34" xfId="0" applyNumberFormat="1" applyFont="1" applyBorder="1" applyAlignment="1">
      <alignment horizontal="center" vertical="center" wrapText="1"/>
    </xf>
    <xf numFmtId="4" fontId="6" fillId="0" borderId="35" xfId="0" applyNumberFormat="1" applyFont="1" applyBorder="1" applyAlignment="1">
      <alignment horizontal="center" vertical="center" wrapText="1"/>
    </xf>
    <xf numFmtId="4" fontId="5" fillId="0" borderId="36" xfId="0" applyNumberFormat="1" applyFont="1" applyBorder="1" applyAlignment="1">
      <alignment horizontal="center" vertical="center" wrapText="1"/>
    </xf>
    <xf numFmtId="4" fontId="5" fillId="0" borderId="37" xfId="0" applyNumberFormat="1" applyFont="1" applyBorder="1" applyAlignment="1">
      <alignment horizontal="center" vertical="center" wrapText="1"/>
    </xf>
    <xf numFmtId="4" fontId="5" fillId="0" borderId="38" xfId="0" applyNumberFormat="1" applyFont="1" applyBorder="1" applyAlignment="1">
      <alignment horizontal="center" vertical="center" wrapText="1"/>
    </xf>
    <xf numFmtId="4" fontId="5" fillId="0" borderId="39" xfId="0" applyNumberFormat="1" applyFont="1" applyBorder="1" applyAlignment="1">
      <alignment horizontal="center" vertical="center" wrapText="1"/>
    </xf>
    <xf numFmtId="4" fontId="5" fillId="0" borderId="40" xfId="0" applyNumberFormat="1" applyFont="1" applyBorder="1" applyAlignment="1">
      <alignment horizontal="center" vertical="center" wrapText="1"/>
    </xf>
    <xf numFmtId="4" fontId="6" fillId="0" borderId="41" xfId="0" applyNumberFormat="1" applyFont="1" applyBorder="1" applyAlignment="1">
      <alignment horizontal="center" vertical="center" wrapText="1"/>
    </xf>
    <xf numFmtId="4" fontId="6" fillId="0" borderId="27" xfId="0" applyNumberFormat="1" applyFont="1" applyBorder="1" applyAlignment="1">
      <alignment horizontal="center" vertical="center" wrapText="1"/>
    </xf>
    <xf numFmtId="4" fontId="6" fillId="0" borderId="28" xfId="0" applyNumberFormat="1" applyFont="1" applyBorder="1" applyAlignment="1">
      <alignment horizontal="center" vertical="center" wrapText="1"/>
    </xf>
    <xf numFmtId="4" fontId="6" fillId="0" borderId="42" xfId="0" applyNumberFormat="1" applyFont="1" applyBorder="1" applyAlignment="1">
      <alignment horizontal="center" vertical="center" wrapText="1"/>
    </xf>
    <xf numFmtId="4" fontId="6" fillId="0" borderId="18" xfId="0" applyNumberFormat="1" applyFont="1" applyBorder="1" applyAlignment="1">
      <alignment horizontal="center" vertical="center" wrapText="1"/>
    </xf>
    <xf numFmtId="4" fontId="6" fillId="0" borderId="19" xfId="0" applyNumberFormat="1" applyFont="1" applyBorder="1" applyAlignment="1">
      <alignment horizontal="center" vertical="center" wrapText="1"/>
    </xf>
    <xf numFmtId="4" fontId="5" fillId="0" borderId="42" xfId="0" applyNumberFormat="1" applyFont="1" applyBorder="1" applyAlignment="1">
      <alignment horizontal="center" vertical="center" wrapText="1"/>
    </xf>
    <xf numFmtId="164" fontId="3" fillId="0" borderId="43" xfId="0" applyNumberFormat="1" applyFont="1" applyBorder="1" applyAlignment="1">
      <alignment horizontal="left" vertical="center" wrapText="1"/>
    </xf>
    <xf numFmtId="4" fontId="6" fillId="0" borderId="44" xfId="0" applyNumberFormat="1" applyFont="1" applyBorder="1" applyAlignment="1">
      <alignment horizontal="center" vertical="center" wrapText="1"/>
    </xf>
    <xf numFmtId="4" fontId="6" fillId="0" borderId="45" xfId="0" applyNumberFormat="1" applyFont="1" applyBorder="1" applyAlignment="1">
      <alignment horizontal="center" vertical="center" wrapText="1"/>
    </xf>
    <xf numFmtId="4" fontId="6" fillId="0" borderId="46" xfId="0" applyNumberFormat="1" applyFont="1" applyBorder="1" applyAlignment="1">
      <alignment horizontal="center" vertical="center" wrapText="1"/>
    </xf>
    <xf numFmtId="164" fontId="3" fillId="0" borderId="47" xfId="0" applyNumberFormat="1" applyFont="1" applyBorder="1" applyAlignment="1">
      <alignment horizontal="left" vertical="center" wrapText="1"/>
    </xf>
    <xf numFmtId="4" fontId="6" fillId="0" borderId="48" xfId="0" applyNumberFormat="1" applyFont="1" applyBorder="1" applyAlignment="1">
      <alignment horizontal="center" vertical="center" wrapText="1"/>
    </xf>
    <xf numFmtId="4" fontId="6" fillId="0" borderId="49" xfId="0" applyNumberFormat="1" applyFont="1" applyBorder="1" applyAlignment="1">
      <alignment horizontal="center" vertical="center" wrapText="1"/>
    </xf>
    <xf numFmtId="4" fontId="6" fillId="0" borderId="50" xfId="0" applyNumberFormat="1" applyFont="1" applyBorder="1" applyAlignment="1">
      <alignment horizontal="center" vertical="center" wrapText="1"/>
    </xf>
    <xf numFmtId="4" fontId="6" fillId="0" borderId="51" xfId="0" applyNumberFormat="1" applyFont="1" applyBorder="1" applyAlignment="1">
      <alignment horizontal="center" vertical="center" wrapText="1"/>
    </xf>
    <xf numFmtId="4" fontId="6" fillId="0" borderId="52" xfId="0" applyNumberFormat="1" applyFont="1" applyBorder="1" applyAlignment="1">
      <alignment horizontal="center" vertical="center" wrapText="1"/>
    </xf>
    <xf numFmtId="4" fontId="6" fillId="0" borderId="53" xfId="0" applyNumberFormat="1" applyFont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right" vertical="center"/>
    </xf>
    <xf numFmtId="4" fontId="5" fillId="2" borderId="54" xfId="0" applyNumberFormat="1" applyFont="1" applyFill="1" applyBorder="1" applyAlignment="1">
      <alignment horizontal="center" vertical="center"/>
    </xf>
    <xf numFmtId="4" fontId="5" fillId="2" borderId="55" xfId="0" applyNumberFormat="1" applyFont="1" applyFill="1" applyBorder="1" applyAlignment="1">
      <alignment horizontal="center" vertical="center"/>
    </xf>
    <xf numFmtId="4" fontId="5" fillId="2" borderId="56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vertical="center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ECF84-4AD1-40EE-9BCC-13B4E7245483}">
  <dimension ref="A1:P35"/>
  <sheetViews>
    <sheetView showGridLines="0" tabSelected="1" workbookViewId="0">
      <selection activeCell="A34" sqref="A34:F34"/>
    </sheetView>
  </sheetViews>
  <sheetFormatPr defaultRowHeight="15" x14ac:dyDescent="0.25"/>
  <cols>
    <col min="1" max="1" width="13.42578125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5">
      <c r="A5" s="3"/>
      <c r="B5" s="4" t="s">
        <v>1</v>
      </c>
      <c r="C5" s="5"/>
      <c r="D5" s="6"/>
      <c r="E5" s="7" t="s">
        <v>2</v>
      </c>
      <c r="F5" s="3"/>
      <c r="G5" s="4" t="s">
        <v>3</v>
      </c>
      <c r="H5" s="5"/>
      <c r="I5" s="6"/>
      <c r="J5" s="7" t="s">
        <v>2</v>
      </c>
      <c r="K5" s="3"/>
      <c r="L5" s="4" t="s">
        <v>4</v>
      </c>
      <c r="M5" s="5"/>
      <c r="N5" s="6"/>
      <c r="O5" s="7" t="s">
        <v>2</v>
      </c>
      <c r="P5" s="3"/>
    </row>
    <row r="6" spans="1:16" x14ac:dyDescent="0.25">
      <c r="A6" s="8"/>
      <c r="B6" s="9">
        <v>2021</v>
      </c>
      <c r="C6" s="10">
        <v>2022</v>
      </c>
      <c r="D6" s="11"/>
      <c r="E6" s="12" t="s">
        <v>5</v>
      </c>
      <c r="F6" s="13" t="s">
        <v>6</v>
      </c>
      <c r="G6" s="9">
        <v>2021</v>
      </c>
      <c r="H6" s="10">
        <v>2022</v>
      </c>
      <c r="I6" s="11"/>
      <c r="J6" s="12" t="s">
        <v>5</v>
      </c>
      <c r="K6" s="13" t="s">
        <v>6</v>
      </c>
      <c r="L6" s="9">
        <v>2021</v>
      </c>
      <c r="M6" s="10">
        <v>2022</v>
      </c>
      <c r="N6" s="11"/>
      <c r="O6" s="12" t="s">
        <v>5</v>
      </c>
      <c r="P6" s="13" t="s">
        <v>6</v>
      </c>
    </row>
    <row r="7" spans="1:16" x14ac:dyDescent="0.25">
      <c r="A7" s="14"/>
      <c r="B7" s="15" t="s">
        <v>7</v>
      </c>
      <c r="C7" s="15" t="s">
        <v>8</v>
      </c>
      <c r="D7" s="15" t="s">
        <v>7</v>
      </c>
      <c r="E7" s="16"/>
      <c r="F7" s="17"/>
      <c r="G7" s="15" t="s">
        <v>7</v>
      </c>
      <c r="H7" s="15" t="s">
        <v>8</v>
      </c>
      <c r="I7" s="15" t="s">
        <v>7</v>
      </c>
      <c r="J7" s="16"/>
      <c r="K7" s="17"/>
      <c r="L7" s="15" t="s">
        <v>7</v>
      </c>
      <c r="M7" s="15" t="s">
        <v>8</v>
      </c>
      <c r="N7" s="15" t="s">
        <v>7</v>
      </c>
      <c r="O7" s="16"/>
      <c r="P7" s="17"/>
    </row>
    <row r="8" spans="1:16" x14ac:dyDescent="0.25">
      <c r="A8" s="18" t="s">
        <v>9</v>
      </c>
      <c r="B8" s="19">
        <v>20136.084999999999</v>
      </c>
      <c r="C8" s="20">
        <v>216502.014</v>
      </c>
      <c r="D8" s="21">
        <v>31617.18</v>
      </c>
      <c r="E8" s="22">
        <f t="shared" ref="E8:E32" si="0">((D8*100)/C8)-100</f>
        <v>-85.396357559980942</v>
      </c>
      <c r="F8" s="23">
        <f t="shared" ref="F8:F32" si="1">((D8*100)/B8)-100</f>
        <v>57.01751358320152</v>
      </c>
      <c r="G8" s="19">
        <v>30808.792000000001</v>
      </c>
      <c r="H8" s="20">
        <v>60125.283000000003</v>
      </c>
      <c r="I8" s="21">
        <v>37186.262000000002</v>
      </c>
      <c r="J8" s="22">
        <f t="shared" ref="J8:J31" si="2">((I8*100)/H8)-100</f>
        <v>-38.152038303087906</v>
      </c>
      <c r="K8" s="23">
        <f t="shared" ref="K8:K32" si="3">((I8*100)/G8)-100</f>
        <v>20.700162473101841</v>
      </c>
      <c r="L8" s="19">
        <v>88624.07</v>
      </c>
      <c r="M8" s="20">
        <v>162662.31700000001</v>
      </c>
      <c r="N8" s="21">
        <v>157136.70699999999</v>
      </c>
      <c r="O8" s="22">
        <f t="shared" ref="O8:O32" si="4">((N8*100)/M8)-100</f>
        <v>-3.3969822279120905</v>
      </c>
      <c r="P8" s="24">
        <f t="shared" ref="P8:P32" si="5">((N8*100)/L8)-100</f>
        <v>77.307030697190925</v>
      </c>
    </row>
    <row r="9" spans="1:16" x14ac:dyDescent="0.25">
      <c r="A9" s="25" t="s">
        <v>10</v>
      </c>
      <c r="B9" s="19">
        <v>18168.883999999998</v>
      </c>
      <c r="C9" s="20">
        <v>192762.20499999999</v>
      </c>
      <c r="D9" s="21">
        <v>29254.9</v>
      </c>
      <c r="E9" s="22">
        <f t="shared" si="0"/>
        <v>-84.823321563477649</v>
      </c>
      <c r="F9" s="26">
        <f t="shared" si="1"/>
        <v>61.016493913440172</v>
      </c>
      <c r="G9" s="19">
        <v>25560.441999999999</v>
      </c>
      <c r="H9" s="20">
        <v>51830.353999999999</v>
      </c>
      <c r="I9" s="21">
        <v>33323.985000000001</v>
      </c>
      <c r="J9" s="22">
        <f t="shared" si="2"/>
        <v>-35.705658116863333</v>
      </c>
      <c r="K9" s="26">
        <f t="shared" si="3"/>
        <v>30.373273670306645</v>
      </c>
      <c r="L9" s="19">
        <v>77453.284</v>
      </c>
      <c r="M9" s="20">
        <v>143482.318</v>
      </c>
      <c r="N9" s="21">
        <v>139456.70499999999</v>
      </c>
      <c r="O9" s="22">
        <f t="shared" si="4"/>
        <v>-2.8056509374207508</v>
      </c>
      <c r="P9" s="22">
        <f t="shared" si="5"/>
        <v>80.052668909429315</v>
      </c>
    </row>
    <row r="10" spans="1:16" x14ac:dyDescent="0.25">
      <c r="A10" s="27" t="s">
        <v>11</v>
      </c>
      <c r="B10" s="28">
        <v>444.15</v>
      </c>
      <c r="C10" s="29">
        <v>1206.4490000000001</v>
      </c>
      <c r="D10" s="30">
        <v>822.49199999999996</v>
      </c>
      <c r="E10" s="31">
        <f t="shared" si="0"/>
        <v>-31.825381760853546</v>
      </c>
      <c r="F10" s="32">
        <f t="shared" si="1"/>
        <v>85.18338399189463</v>
      </c>
      <c r="G10" s="28">
        <v>647.23</v>
      </c>
      <c r="H10" s="29">
        <v>232.38</v>
      </c>
      <c r="I10" s="30">
        <v>116.06699999999999</v>
      </c>
      <c r="J10" s="31">
        <f t="shared" si="2"/>
        <v>-50.05293054479732</v>
      </c>
      <c r="K10" s="32">
        <f t="shared" si="3"/>
        <v>-82.067116790012818</v>
      </c>
      <c r="L10" s="28">
        <v>3084.9349999999999</v>
      </c>
      <c r="M10" s="29">
        <v>1062.6890000000001</v>
      </c>
      <c r="N10" s="30">
        <v>1769.114</v>
      </c>
      <c r="O10" s="31">
        <f t="shared" si="4"/>
        <v>66.475234052483813</v>
      </c>
      <c r="P10" s="31">
        <f t="shared" si="5"/>
        <v>-42.653119109478808</v>
      </c>
    </row>
    <row r="11" spans="1:16" x14ac:dyDescent="0.25">
      <c r="A11" s="33" t="s">
        <v>12</v>
      </c>
      <c r="B11" s="28">
        <v>2779.9549999999999</v>
      </c>
      <c r="C11" s="34">
        <v>14444.83</v>
      </c>
      <c r="D11" s="35">
        <v>3957.9250000000002</v>
      </c>
      <c r="E11" s="36">
        <f t="shared" si="0"/>
        <v>-72.599712146145023</v>
      </c>
      <c r="F11" s="37">
        <f t="shared" si="1"/>
        <v>42.373707488070863</v>
      </c>
      <c r="G11" s="28">
        <v>3575.8069999999998</v>
      </c>
      <c r="H11" s="34">
        <v>4416.04</v>
      </c>
      <c r="I11" s="35">
        <v>3427.634</v>
      </c>
      <c r="J11" s="36">
        <f t="shared" si="2"/>
        <v>-22.382179509243571</v>
      </c>
      <c r="K11" s="37">
        <f t="shared" si="3"/>
        <v>-4.1437639111954212</v>
      </c>
      <c r="L11" s="28">
        <v>16958.810000000001</v>
      </c>
      <c r="M11" s="34">
        <v>10223.558999999999</v>
      </c>
      <c r="N11" s="35">
        <v>10753.85</v>
      </c>
      <c r="O11" s="36">
        <f t="shared" si="4"/>
        <v>5.1869510412176538</v>
      </c>
      <c r="P11" s="36">
        <f t="shared" si="5"/>
        <v>-36.588416286284243</v>
      </c>
    </row>
    <row r="12" spans="1:16" x14ac:dyDescent="0.25">
      <c r="A12" s="33" t="s">
        <v>13</v>
      </c>
      <c r="B12" s="28">
        <v>5212.3119999999999</v>
      </c>
      <c r="C12" s="34">
        <v>91947.235000000001</v>
      </c>
      <c r="D12" s="35">
        <v>14825.491</v>
      </c>
      <c r="E12" s="36">
        <f t="shared" si="0"/>
        <v>-83.876088280414308</v>
      </c>
      <c r="F12" s="37">
        <f t="shared" si="1"/>
        <v>184.43214834415136</v>
      </c>
      <c r="G12" s="28">
        <v>7631.2120000000004</v>
      </c>
      <c r="H12" s="34">
        <v>29699.008000000002</v>
      </c>
      <c r="I12" s="35">
        <v>14279.955</v>
      </c>
      <c r="J12" s="36">
        <f t="shared" si="2"/>
        <v>-51.917737454395784</v>
      </c>
      <c r="K12" s="37">
        <f t="shared" si="3"/>
        <v>87.125649241562144</v>
      </c>
      <c r="L12" s="28">
        <v>23124.477999999999</v>
      </c>
      <c r="M12" s="34">
        <v>63079.75</v>
      </c>
      <c r="N12" s="35">
        <v>63625.286</v>
      </c>
      <c r="O12" s="36">
        <f t="shared" si="4"/>
        <v>0.8648353869506451</v>
      </c>
      <c r="P12" s="36">
        <f t="shared" si="5"/>
        <v>175.14258267797442</v>
      </c>
    </row>
    <row r="13" spans="1:16" x14ac:dyDescent="0.25">
      <c r="A13" s="33" t="s">
        <v>14</v>
      </c>
      <c r="B13" s="28">
        <v>1622.42</v>
      </c>
      <c r="C13" s="34">
        <v>42684.123</v>
      </c>
      <c r="D13" s="35">
        <v>4506.0110000000004</v>
      </c>
      <c r="E13" s="36">
        <f t="shared" si="0"/>
        <v>-89.443355788286894</v>
      </c>
      <c r="F13" s="37">
        <f t="shared" si="1"/>
        <v>177.73394065655009</v>
      </c>
      <c r="G13" s="28">
        <v>2454.2620000000002</v>
      </c>
      <c r="H13" s="34">
        <v>10452.07</v>
      </c>
      <c r="I13" s="35">
        <v>7815.4939999999997</v>
      </c>
      <c r="J13" s="36">
        <f t="shared" si="2"/>
        <v>-25.225395543657854</v>
      </c>
      <c r="K13" s="37">
        <f t="shared" si="3"/>
        <v>218.44578940634699</v>
      </c>
      <c r="L13" s="28">
        <v>10199.567999999999</v>
      </c>
      <c r="M13" s="34">
        <v>32686.655999999999</v>
      </c>
      <c r="N13" s="35">
        <v>29375.244999999999</v>
      </c>
      <c r="O13" s="36">
        <f t="shared" si="4"/>
        <v>-10.130773242756916</v>
      </c>
      <c r="P13" s="36">
        <f t="shared" si="5"/>
        <v>188.00479588939453</v>
      </c>
    </row>
    <row r="14" spans="1:16" x14ac:dyDescent="0.25">
      <c r="A14" s="33" t="s">
        <v>15</v>
      </c>
      <c r="B14" s="28">
        <v>7963.6869999999999</v>
      </c>
      <c r="C14" s="34">
        <v>41574.468000000001</v>
      </c>
      <c r="D14" s="35">
        <v>4957.4009999999998</v>
      </c>
      <c r="E14" s="36">
        <f t="shared" si="0"/>
        <v>-88.075852227381475</v>
      </c>
      <c r="F14" s="37">
        <f t="shared" si="1"/>
        <v>-37.749926635740458</v>
      </c>
      <c r="G14" s="28">
        <v>11241.874</v>
      </c>
      <c r="H14" s="34">
        <v>6714.6859999999997</v>
      </c>
      <c r="I14" s="35">
        <v>7465.1959999999999</v>
      </c>
      <c r="J14" s="36">
        <f t="shared" si="2"/>
        <v>11.17714216271618</v>
      </c>
      <c r="K14" s="37">
        <f t="shared" si="3"/>
        <v>-33.59473696289426</v>
      </c>
      <c r="L14" s="28">
        <v>23691.625</v>
      </c>
      <c r="M14" s="34">
        <v>35840.733999999997</v>
      </c>
      <c r="N14" s="35">
        <v>33378.339</v>
      </c>
      <c r="O14" s="36">
        <f t="shared" si="4"/>
        <v>-6.8703810586021916</v>
      </c>
      <c r="P14" s="36">
        <f t="shared" si="5"/>
        <v>40.886659315264353</v>
      </c>
    </row>
    <row r="15" spans="1:16" x14ac:dyDescent="0.25">
      <c r="A15" s="33" t="s">
        <v>16</v>
      </c>
      <c r="B15" s="28">
        <v>146.36000000000001</v>
      </c>
      <c r="C15" s="34">
        <v>905.1</v>
      </c>
      <c r="D15" s="35">
        <v>185.58</v>
      </c>
      <c r="E15" s="36">
        <f t="shared" si="0"/>
        <v>-79.496188266489895</v>
      </c>
      <c r="F15" s="37">
        <f t="shared" si="1"/>
        <v>26.796939054386428</v>
      </c>
      <c r="G15" s="28">
        <v>10.057</v>
      </c>
      <c r="H15" s="34">
        <v>316.17</v>
      </c>
      <c r="I15" s="35">
        <v>219.63900000000001</v>
      </c>
      <c r="J15" s="36">
        <f t="shared" si="2"/>
        <v>-30.53135971154758</v>
      </c>
      <c r="K15" s="37">
        <f t="shared" si="3"/>
        <v>2083.9415332604158</v>
      </c>
      <c r="L15" s="28">
        <v>393.86799999999999</v>
      </c>
      <c r="M15" s="34">
        <v>588.92999999999995</v>
      </c>
      <c r="N15" s="35">
        <v>554.87099999999998</v>
      </c>
      <c r="O15" s="36">
        <f t="shared" si="4"/>
        <v>-5.7832000407518649</v>
      </c>
      <c r="P15" s="36">
        <f t="shared" si="5"/>
        <v>40.87740055043821</v>
      </c>
    </row>
    <row r="16" spans="1:16" x14ac:dyDescent="0.25">
      <c r="A16" s="25" t="s">
        <v>17</v>
      </c>
      <c r="B16" s="38">
        <v>790.16</v>
      </c>
      <c r="C16" s="39">
        <v>6309.835</v>
      </c>
      <c r="D16" s="40">
        <v>1206.9000000000001</v>
      </c>
      <c r="E16" s="41">
        <f t="shared" si="0"/>
        <v>-80.872716956941019</v>
      </c>
      <c r="F16" s="42">
        <f t="shared" si="1"/>
        <v>52.741216968715236</v>
      </c>
      <c r="G16" s="38">
        <v>1134.8969999999999</v>
      </c>
      <c r="H16" s="39">
        <v>2669.893</v>
      </c>
      <c r="I16" s="40">
        <v>1839.0160000000001</v>
      </c>
      <c r="J16" s="41">
        <f t="shared" si="2"/>
        <v>-31.120235904584945</v>
      </c>
      <c r="K16" s="42">
        <f t="shared" si="3"/>
        <v>62.042546592333935</v>
      </c>
      <c r="L16" s="38">
        <v>682.21600000000001</v>
      </c>
      <c r="M16" s="39">
        <v>3639.942</v>
      </c>
      <c r="N16" s="40">
        <v>3007.826</v>
      </c>
      <c r="O16" s="41">
        <f t="shared" si="4"/>
        <v>-17.36610088842076</v>
      </c>
      <c r="P16" s="41">
        <f t="shared" si="5"/>
        <v>340.89056838303406</v>
      </c>
    </row>
    <row r="17" spans="1:16" x14ac:dyDescent="0.25">
      <c r="A17" s="33" t="s">
        <v>12</v>
      </c>
      <c r="B17" s="43">
        <v>54.18</v>
      </c>
      <c r="C17" s="44">
        <v>5835.4340000000002</v>
      </c>
      <c r="D17" s="45">
        <v>1155.68</v>
      </c>
      <c r="E17" s="36">
        <f t="shared" si="0"/>
        <v>-80.195474749607314</v>
      </c>
      <c r="F17" s="37">
        <f t="shared" si="1"/>
        <v>2033.0380214101147</v>
      </c>
      <c r="G17" s="43">
        <v>248.49299999999999</v>
      </c>
      <c r="H17" s="44">
        <v>2335.1039999999998</v>
      </c>
      <c r="I17" s="45">
        <v>1798.845</v>
      </c>
      <c r="J17" s="36">
        <f t="shared" si="2"/>
        <v>-22.965101340240082</v>
      </c>
      <c r="K17" s="37">
        <f t="shared" si="3"/>
        <v>623.90167932295878</v>
      </c>
      <c r="L17" s="43">
        <v>1.9E-2</v>
      </c>
      <c r="M17" s="44">
        <v>3500.33</v>
      </c>
      <c r="N17" s="45">
        <v>2857.165</v>
      </c>
      <c r="O17" s="36">
        <f t="shared" si="4"/>
        <v>-18.374410412732516</v>
      </c>
      <c r="P17" s="36" t="s">
        <v>18</v>
      </c>
    </row>
    <row r="18" spans="1:16" x14ac:dyDescent="0.25">
      <c r="A18" s="33" t="s">
        <v>13</v>
      </c>
      <c r="B18" s="46">
        <v>735.98</v>
      </c>
      <c r="C18" s="47">
        <v>474.40100000000001</v>
      </c>
      <c r="D18" s="48">
        <v>51.22</v>
      </c>
      <c r="E18" s="36">
        <f t="shared" si="0"/>
        <v>-89.203226806014328</v>
      </c>
      <c r="F18" s="37">
        <f t="shared" si="1"/>
        <v>-93.040571754667241</v>
      </c>
      <c r="G18" s="46">
        <v>886.404</v>
      </c>
      <c r="H18" s="47">
        <v>334.78899999999999</v>
      </c>
      <c r="I18" s="48">
        <v>40.170999999999999</v>
      </c>
      <c r="J18" s="36">
        <f t="shared" si="2"/>
        <v>-88.001099199794496</v>
      </c>
      <c r="K18" s="37">
        <f t="shared" si="3"/>
        <v>-95.468093555534494</v>
      </c>
      <c r="L18" s="46">
        <v>682.197</v>
      </c>
      <c r="M18" s="47">
        <v>139.61199999999999</v>
      </c>
      <c r="N18" s="48">
        <v>150.661</v>
      </c>
      <c r="O18" s="36">
        <f t="shared" si="4"/>
        <v>7.9140761539122764</v>
      </c>
      <c r="P18" s="36">
        <f t="shared" si="5"/>
        <v>-77.915323579552535</v>
      </c>
    </row>
    <row r="19" spans="1:16" x14ac:dyDescent="0.25">
      <c r="A19" s="25" t="s">
        <v>19</v>
      </c>
      <c r="B19" s="49">
        <v>741.91800000000001</v>
      </c>
      <c r="C19" s="20">
        <v>12292.921</v>
      </c>
      <c r="D19" s="21">
        <v>418.15899999999999</v>
      </c>
      <c r="E19" s="41">
        <f t="shared" si="0"/>
        <v>-96.598375601697924</v>
      </c>
      <c r="F19" s="42">
        <f t="shared" si="1"/>
        <v>-43.638110950266743</v>
      </c>
      <c r="G19" s="49">
        <v>3896.2860000000001</v>
      </c>
      <c r="H19" s="20">
        <v>4671.1310000000003</v>
      </c>
      <c r="I19" s="21">
        <v>1800.424</v>
      </c>
      <c r="J19" s="41">
        <f t="shared" si="2"/>
        <v>-61.456358213888677</v>
      </c>
      <c r="K19" s="42">
        <f t="shared" si="3"/>
        <v>-53.791277129040324</v>
      </c>
      <c r="L19" s="49">
        <v>5529.4080000000004</v>
      </c>
      <c r="M19" s="20">
        <v>11228.805</v>
      </c>
      <c r="N19" s="21">
        <v>9846.5400000000009</v>
      </c>
      <c r="O19" s="41">
        <f t="shared" si="4"/>
        <v>-12.309992024975045</v>
      </c>
      <c r="P19" s="41">
        <f t="shared" si="5"/>
        <v>78.075844647383605</v>
      </c>
    </row>
    <row r="20" spans="1:16" x14ac:dyDescent="0.25">
      <c r="A20" s="33" t="s">
        <v>12</v>
      </c>
      <c r="B20" s="28">
        <v>0</v>
      </c>
      <c r="C20" s="34">
        <v>0</v>
      </c>
      <c r="D20" s="35">
        <v>0</v>
      </c>
      <c r="E20" s="36" t="s">
        <v>18</v>
      </c>
      <c r="F20" s="37" t="s">
        <v>18</v>
      </c>
      <c r="G20" s="28">
        <v>0</v>
      </c>
      <c r="H20" s="34">
        <v>0</v>
      </c>
      <c r="I20" s="35">
        <v>0</v>
      </c>
      <c r="J20" s="36" t="s">
        <v>18</v>
      </c>
      <c r="K20" s="37" t="s">
        <v>18</v>
      </c>
      <c r="L20" s="28">
        <v>70</v>
      </c>
      <c r="M20" s="34">
        <v>0</v>
      </c>
      <c r="N20" s="35">
        <v>0</v>
      </c>
      <c r="O20" s="36" t="s">
        <v>18</v>
      </c>
      <c r="P20" s="36" t="s">
        <v>18</v>
      </c>
    </row>
    <row r="21" spans="1:16" x14ac:dyDescent="0.25">
      <c r="A21" s="33" t="s">
        <v>13</v>
      </c>
      <c r="B21" s="28">
        <v>467.91800000000001</v>
      </c>
      <c r="C21" s="34">
        <v>7991.9210000000003</v>
      </c>
      <c r="D21" s="35">
        <v>251.15899999999999</v>
      </c>
      <c r="E21" s="36">
        <f t="shared" si="0"/>
        <v>-96.857338805025719</v>
      </c>
      <c r="F21" s="37">
        <f t="shared" si="1"/>
        <v>-46.324142264242887</v>
      </c>
      <c r="G21" s="28">
        <v>3596.2860000000001</v>
      </c>
      <c r="H21" s="34">
        <v>3842.1309999999999</v>
      </c>
      <c r="I21" s="35">
        <v>1328.424</v>
      </c>
      <c r="J21" s="36">
        <f t="shared" si="2"/>
        <v>-65.42481242831127</v>
      </c>
      <c r="K21" s="37">
        <f t="shared" si="3"/>
        <v>-63.061224830283244</v>
      </c>
      <c r="L21" s="28">
        <v>3689.4079999999999</v>
      </c>
      <c r="M21" s="34">
        <v>7713.8050000000003</v>
      </c>
      <c r="N21" s="35">
        <v>6636.54</v>
      </c>
      <c r="O21" s="36">
        <f t="shared" si="4"/>
        <v>-13.965416548642338</v>
      </c>
      <c r="P21" s="36">
        <f t="shared" si="5"/>
        <v>79.880891460093324</v>
      </c>
    </row>
    <row r="22" spans="1:16" x14ac:dyDescent="0.25">
      <c r="A22" s="50" t="s">
        <v>20</v>
      </c>
      <c r="B22" s="51">
        <v>274</v>
      </c>
      <c r="C22" s="52">
        <v>4301</v>
      </c>
      <c r="D22" s="53">
        <v>167</v>
      </c>
      <c r="E22" s="36">
        <f t="shared" si="0"/>
        <v>-96.117182050685884</v>
      </c>
      <c r="F22" s="37">
        <f t="shared" si="1"/>
        <v>-39.051094890510946</v>
      </c>
      <c r="G22" s="51">
        <v>300</v>
      </c>
      <c r="H22" s="52">
        <v>829</v>
      </c>
      <c r="I22" s="53">
        <v>472</v>
      </c>
      <c r="J22" s="36">
        <f t="shared" si="2"/>
        <v>-43.063932448733411</v>
      </c>
      <c r="K22" s="37">
        <f t="shared" si="3"/>
        <v>57.333333333333343</v>
      </c>
      <c r="L22" s="51">
        <v>1770</v>
      </c>
      <c r="M22" s="52">
        <v>3515</v>
      </c>
      <c r="N22" s="53">
        <v>3210</v>
      </c>
      <c r="O22" s="36">
        <f t="shared" si="4"/>
        <v>-8.6770981507823564</v>
      </c>
      <c r="P22" s="36">
        <f t="shared" si="5"/>
        <v>81.355932203389841</v>
      </c>
    </row>
    <row r="23" spans="1:16" x14ac:dyDescent="0.25">
      <c r="A23" s="54" t="s">
        <v>21</v>
      </c>
      <c r="B23" s="55">
        <v>53.61</v>
      </c>
      <c r="C23" s="56">
        <v>1241.76</v>
      </c>
      <c r="D23" s="57">
        <v>418.04</v>
      </c>
      <c r="E23" s="58">
        <f t="shared" si="0"/>
        <v>-66.334879525834296</v>
      </c>
      <c r="F23" s="59">
        <f t="shared" si="1"/>
        <v>679.77989181122928</v>
      </c>
      <c r="G23" s="55">
        <v>129.458</v>
      </c>
      <c r="H23" s="56">
        <v>855.49699999999996</v>
      </c>
      <c r="I23" s="57">
        <v>220.45699999999999</v>
      </c>
      <c r="J23" s="58">
        <f t="shared" si="2"/>
        <v>-74.230534998953829</v>
      </c>
      <c r="K23" s="59">
        <f t="shared" si="3"/>
        <v>70.292295570764281</v>
      </c>
      <c r="L23" s="55">
        <v>78.581000000000003</v>
      </c>
      <c r="M23" s="56">
        <v>386.26299999999998</v>
      </c>
      <c r="N23" s="57">
        <v>583.846</v>
      </c>
      <c r="O23" s="58">
        <f t="shared" si="4"/>
        <v>51.152453121318899</v>
      </c>
      <c r="P23" s="58">
        <f t="shared" si="5"/>
        <v>642.98621804252934</v>
      </c>
    </row>
    <row r="24" spans="1:16" x14ac:dyDescent="0.25">
      <c r="A24" s="33" t="s">
        <v>22</v>
      </c>
      <c r="B24" s="28">
        <v>0</v>
      </c>
      <c r="C24" s="34">
        <v>0</v>
      </c>
      <c r="D24" s="35">
        <v>0</v>
      </c>
      <c r="E24" s="60" t="s">
        <v>18</v>
      </c>
      <c r="F24" s="37" t="s">
        <v>18</v>
      </c>
      <c r="G24" s="28">
        <v>0</v>
      </c>
      <c r="H24" s="34">
        <v>0</v>
      </c>
      <c r="I24" s="35">
        <v>0</v>
      </c>
      <c r="J24" s="60" t="s">
        <v>18</v>
      </c>
      <c r="K24" s="37" t="s">
        <v>18</v>
      </c>
      <c r="L24" s="28">
        <v>0</v>
      </c>
      <c r="M24" s="34">
        <v>0</v>
      </c>
      <c r="N24" s="35">
        <v>0</v>
      </c>
      <c r="O24" s="60" t="s">
        <v>18</v>
      </c>
      <c r="P24" s="36" t="s">
        <v>18</v>
      </c>
    </row>
    <row r="25" spans="1:16" x14ac:dyDescent="0.25">
      <c r="A25" s="33" t="s">
        <v>23</v>
      </c>
      <c r="B25" s="28">
        <v>284.452</v>
      </c>
      <c r="C25" s="34">
        <v>1736.2329999999999</v>
      </c>
      <c r="D25" s="35">
        <v>10.75</v>
      </c>
      <c r="E25" s="36">
        <f t="shared" si="0"/>
        <v>-99.380843469741677</v>
      </c>
      <c r="F25" s="37">
        <f t="shared" si="1"/>
        <v>-96.220803509906773</v>
      </c>
      <c r="G25" s="28">
        <v>87.709000000000003</v>
      </c>
      <c r="H25" s="34">
        <v>98.408000000000001</v>
      </c>
      <c r="I25" s="35">
        <v>2.38</v>
      </c>
      <c r="J25" s="36">
        <f t="shared" si="2"/>
        <v>-97.581497439232578</v>
      </c>
      <c r="K25" s="37">
        <f t="shared" si="3"/>
        <v>-97.286481432920226</v>
      </c>
      <c r="L25" s="28">
        <v>2294.4899999999998</v>
      </c>
      <c r="M25" s="34">
        <v>1698.7090000000001</v>
      </c>
      <c r="N25" s="35">
        <v>1707.079</v>
      </c>
      <c r="O25" s="36">
        <f t="shared" si="4"/>
        <v>0.4927271239511839</v>
      </c>
      <c r="P25" s="36">
        <f t="shared" si="5"/>
        <v>-25.600939642360601</v>
      </c>
    </row>
    <row r="26" spans="1:16" x14ac:dyDescent="0.25">
      <c r="A26" s="33" t="s">
        <v>24</v>
      </c>
      <c r="B26" s="28">
        <v>0</v>
      </c>
      <c r="C26" s="34">
        <v>0</v>
      </c>
      <c r="D26" s="35">
        <v>0</v>
      </c>
      <c r="E26" s="36" t="s">
        <v>18</v>
      </c>
      <c r="F26" s="37" t="s">
        <v>18</v>
      </c>
      <c r="G26" s="28">
        <v>0</v>
      </c>
      <c r="H26" s="34">
        <v>0</v>
      </c>
      <c r="I26" s="35">
        <v>0</v>
      </c>
      <c r="J26" s="36" t="s">
        <v>18</v>
      </c>
      <c r="K26" s="37" t="s">
        <v>18</v>
      </c>
      <c r="L26" s="28">
        <v>0</v>
      </c>
      <c r="M26" s="34">
        <v>0</v>
      </c>
      <c r="N26" s="35">
        <v>0</v>
      </c>
      <c r="O26" s="36" t="s">
        <v>18</v>
      </c>
      <c r="P26" s="36" t="s">
        <v>18</v>
      </c>
    </row>
    <row r="27" spans="1:16" x14ac:dyDescent="0.25">
      <c r="A27" s="33" t="s">
        <v>25</v>
      </c>
      <c r="B27" s="28">
        <v>0</v>
      </c>
      <c r="C27" s="34">
        <v>0</v>
      </c>
      <c r="D27" s="35">
        <v>0</v>
      </c>
      <c r="E27" s="36" t="s">
        <v>18</v>
      </c>
      <c r="F27" s="37" t="s">
        <v>18</v>
      </c>
      <c r="G27" s="28">
        <v>0</v>
      </c>
      <c r="H27" s="34">
        <v>0</v>
      </c>
      <c r="I27" s="35">
        <v>0</v>
      </c>
      <c r="J27" s="36" t="s">
        <v>18</v>
      </c>
      <c r="K27" s="37" t="s">
        <v>18</v>
      </c>
      <c r="L27" s="28">
        <v>0</v>
      </c>
      <c r="M27" s="34">
        <v>0</v>
      </c>
      <c r="N27" s="35">
        <v>0</v>
      </c>
      <c r="O27" s="36" t="s">
        <v>18</v>
      </c>
      <c r="P27" s="36" t="s">
        <v>18</v>
      </c>
    </row>
    <row r="28" spans="1:16" x14ac:dyDescent="0.25">
      <c r="A28" s="33" t="s">
        <v>26</v>
      </c>
      <c r="B28" s="28">
        <v>97.061000000000007</v>
      </c>
      <c r="C28" s="34">
        <v>2159.06</v>
      </c>
      <c r="D28" s="35">
        <v>308.43099999999998</v>
      </c>
      <c r="E28" s="36">
        <f t="shared" si="0"/>
        <v>-85.714570229636976</v>
      </c>
      <c r="F28" s="37">
        <f t="shared" si="1"/>
        <v>217.77026818186499</v>
      </c>
      <c r="G28" s="28">
        <v>0</v>
      </c>
      <c r="H28" s="34">
        <v>0</v>
      </c>
      <c r="I28" s="35">
        <v>0</v>
      </c>
      <c r="J28" s="36" t="s">
        <v>18</v>
      </c>
      <c r="K28" s="37" t="s">
        <v>18</v>
      </c>
      <c r="L28" s="28">
        <v>2586.0909999999999</v>
      </c>
      <c r="M28" s="34">
        <v>2226.2800000000002</v>
      </c>
      <c r="N28" s="35">
        <v>2534.7109999999998</v>
      </c>
      <c r="O28" s="36">
        <f t="shared" si="4"/>
        <v>13.854097418114506</v>
      </c>
      <c r="P28" s="36">
        <f t="shared" si="5"/>
        <v>-1.9867823676738396</v>
      </c>
    </row>
    <row r="29" spans="1:16" x14ac:dyDescent="0.25">
      <c r="A29" s="33" t="s">
        <v>27</v>
      </c>
      <c r="B29" s="28">
        <v>36.401000000000003</v>
      </c>
      <c r="C29" s="34">
        <v>2691.2</v>
      </c>
      <c r="D29" s="35">
        <v>3</v>
      </c>
      <c r="E29" s="36">
        <f t="shared" si="0"/>
        <v>-99.8885255648038</v>
      </c>
      <c r="F29" s="37">
        <f t="shared" si="1"/>
        <v>-91.758468173951272</v>
      </c>
      <c r="G29" s="28">
        <v>631.25400000000002</v>
      </c>
      <c r="H29" s="34">
        <v>381.72</v>
      </c>
      <c r="I29" s="35">
        <v>583.34900000000005</v>
      </c>
      <c r="J29" s="36">
        <f t="shared" si="2"/>
        <v>52.821177826679246</v>
      </c>
      <c r="K29" s="37">
        <f t="shared" si="3"/>
        <v>-7.588862803245604</v>
      </c>
      <c r="L29" s="28">
        <v>911.94100000000003</v>
      </c>
      <c r="M29" s="34">
        <v>2470.34</v>
      </c>
      <c r="N29" s="35">
        <v>1889.991</v>
      </c>
      <c r="O29" s="36">
        <f t="shared" si="4"/>
        <v>-23.492677121367905</v>
      </c>
      <c r="P29" s="36">
        <f t="shared" si="5"/>
        <v>107.24926283608261</v>
      </c>
    </row>
    <row r="30" spans="1:16" x14ac:dyDescent="0.25">
      <c r="A30" s="33" t="s">
        <v>28</v>
      </c>
      <c r="B30" s="28">
        <v>737.43399999999997</v>
      </c>
      <c r="C30" s="34">
        <v>2311.3440000000001</v>
      </c>
      <c r="D30" s="35">
        <v>9577.1980000000003</v>
      </c>
      <c r="E30" s="36">
        <f t="shared" si="0"/>
        <v>314.35623602544666</v>
      </c>
      <c r="F30" s="37">
        <f t="shared" si="1"/>
        <v>1198.7193430191719</v>
      </c>
      <c r="G30" s="28">
        <v>1194.9939999999999</v>
      </c>
      <c r="H30" s="34">
        <v>237</v>
      </c>
      <c r="I30" s="35">
        <v>5029.8999999999996</v>
      </c>
      <c r="J30" s="36">
        <f t="shared" si="2"/>
        <v>2022.320675105485</v>
      </c>
      <c r="K30" s="37">
        <f t="shared" si="3"/>
        <v>320.91424726818713</v>
      </c>
      <c r="L30" s="28">
        <v>2229.337</v>
      </c>
      <c r="M30" s="34">
        <v>2074.3440000000001</v>
      </c>
      <c r="N30" s="35">
        <v>6621.6419999999998</v>
      </c>
      <c r="O30" s="36">
        <f t="shared" si="4"/>
        <v>219.21619557797544</v>
      </c>
      <c r="P30" s="36">
        <f t="shared" si="5"/>
        <v>197.0229265472201</v>
      </c>
    </row>
    <row r="31" spans="1:16" x14ac:dyDescent="0.25">
      <c r="A31" s="33" t="s">
        <v>29</v>
      </c>
      <c r="B31" s="28">
        <v>8658.8140000000003</v>
      </c>
      <c r="C31" s="34">
        <v>33837.334999999999</v>
      </c>
      <c r="D31" s="35">
        <v>1363.0229999999999</v>
      </c>
      <c r="E31" s="36">
        <f t="shared" si="0"/>
        <v>-95.971837025581365</v>
      </c>
      <c r="F31" s="37">
        <f t="shared" si="1"/>
        <v>-84.258548572587429</v>
      </c>
      <c r="G31" s="28">
        <v>2858.5070000000001</v>
      </c>
      <c r="H31" s="34">
        <v>13618.550999999999</v>
      </c>
      <c r="I31" s="35">
        <v>11038.504999999999</v>
      </c>
      <c r="J31" s="36">
        <f t="shared" si="2"/>
        <v>-18.945084539463849</v>
      </c>
      <c r="K31" s="37">
        <f t="shared" si="3"/>
        <v>286.16330133177911</v>
      </c>
      <c r="L31" s="28">
        <v>6233.7939999999999</v>
      </c>
      <c r="M31" s="34">
        <v>41127.839</v>
      </c>
      <c r="N31" s="35">
        <v>31452.357</v>
      </c>
      <c r="O31" s="36">
        <f t="shared" si="4"/>
        <v>-23.525383864685907</v>
      </c>
      <c r="P31" s="36">
        <f t="shared" si="5"/>
        <v>404.54597954311618</v>
      </c>
    </row>
    <row r="32" spans="1:16" x14ac:dyDescent="0.25">
      <c r="A32" s="61" t="s">
        <v>30</v>
      </c>
      <c r="B32" s="62">
        <v>21343.406999999999</v>
      </c>
      <c r="C32" s="62">
        <v>255341.89299999998</v>
      </c>
      <c r="D32" s="62">
        <v>42560.400999999998</v>
      </c>
      <c r="E32" s="63">
        <f t="shared" si="0"/>
        <v>-83.331994409550333</v>
      </c>
      <c r="F32" s="64">
        <f t="shared" si="1"/>
        <v>99.407718739562057</v>
      </c>
      <c r="G32" s="62">
        <v>35493.546999999999</v>
      </c>
      <c r="H32" s="62">
        <v>74362.554000000004</v>
      </c>
      <c r="I32" s="62">
        <v>53838.015999999996</v>
      </c>
      <c r="J32" s="63">
        <f>((I32*100)/H32)-100</f>
        <v>-27.600636201924971</v>
      </c>
      <c r="K32" s="64">
        <f t="shared" si="3"/>
        <v>51.683955396173843</v>
      </c>
      <c r="L32" s="62">
        <v>97999.142000000007</v>
      </c>
      <c r="M32" s="63">
        <v>208334.84000000003</v>
      </c>
      <c r="N32" s="63">
        <v>197100.69699999999</v>
      </c>
      <c r="O32" s="63">
        <f t="shared" si="4"/>
        <v>-5.3923496425274067</v>
      </c>
      <c r="P32" s="63">
        <f t="shared" si="5"/>
        <v>101.12492107328856</v>
      </c>
    </row>
    <row r="33" spans="1:16" x14ac:dyDescent="0.25">
      <c r="A33" s="65" t="s">
        <v>31</v>
      </c>
      <c r="B33" s="65"/>
      <c r="C33" s="65"/>
      <c r="D33" s="65"/>
      <c r="E33" s="65"/>
      <c r="F33" s="65"/>
      <c r="G33" s="66"/>
      <c r="H33" s="66"/>
      <c r="I33" s="66"/>
      <c r="J33" s="66"/>
      <c r="K33" s="66"/>
      <c r="L33" s="66"/>
      <c r="M33" s="66"/>
      <c r="N33" s="66"/>
      <c r="O33" s="66"/>
      <c r="P33" s="66"/>
    </row>
    <row r="34" spans="1:16" x14ac:dyDescent="0.25">
      <c r="A34" s="65" t="s">
        <v>32</v>
      </c>
      <c r="B34" s="65"/>
      <c r="C34" s="65"/>
      <c r="D34" s="65"/>
      <c r="E34" s="65"/>
      <c r="F34" s="65"/>
      <c r="G34" s="66"/>
      <c r="H34" s="66"/>
      <c r="I34" s="66"/>
      <c r="J34" s="66"/>
      <c r="K34" s="66"/>
      <c r="L34" s="66"/>
      <c r="M34" s="66"/>
      <c r="N34" s="66"/>
      <c r="O34" s="66"/>
      <c r="P34" s="66"/>
    </row>
    <row r="35" spans="1:16" x14ac:dyDescent="0.25">
      <c r="M35" s="67" t="s">
        <v>33</v>
      </c>
    </row>
  </sheetData>
  <mergeCells count="19">
    <mergeCell ref="P6:P7"/>
    <mergeCell ref="A33:F33"/>
    <mergeCell ref="A34:F34"/>
    <mergeCell ref="F6:F7"/>
    <mergeCell ref="H6:I6"/>
    <mergeCell ref="J6:J7"/>
    <mergeCell ref="K6:K7"/>
    <mergeCell ref="M6:N6"/>
    <mergeCell ref="O6:O7"/>
    <mergeCell ref="A3:P3"/>
    <mergeCell ref="A5:A7"/>
    <mergeCell ref="B5:D5"/>
    <mergeCell ref="E5:F5"/>
    <mergeCell ref="G5:I5"/>
    <mergeCell ref="J5:K5"/>
    <mergeCell ref="L5:N5"/>
    <mergeCell ref="O5:P5"/>
    <mergeCell ref="C6:D6"/>
    <mergeCell ref="E6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2022-10-21T07:21:54Z</dcterms:created>
  <dcterms:modified xsi:type="dcterms:W3CDTF">2022-10-21T07:22:20Z</dcterms:modified>
</cp:coreProperties>
</file>