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3AAYGTLN\"/>
    </mc:Choice>
  </mc:AlternateContent>
  <xr:revisionPtr revIDLastSave="0" documentId="13_ncr:1_{1779F48E-165A-4E87-A22F-A6BF8150C40C}" xr6:coauthVersionLast="47" xr6:coauthVersionMax="47" xr10:uidLastSave="{00000000-0000-0000-0000-000000000000}"/>
  <bookViews>
    <workbookView xWindow="-120" yWindow="-120" windowWidth="29040" windowHeight="17640" xr2:uid="{5E6A2052-5722-492A-9570-4600F4D33A1E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s="1"/>
  <c r="D23" i="1"/>
  <c r="C23" i="1"/>
  <c r="B23" i="1"/>
  <c r="E22" i="1"/>
  <c r="D22" i="1"/>
  <c r="C22" i="1"/>
  <c r="B22" i="1"/>
  <c r="E21" i="1"/>
  <c r="D21" i="1"/>
  <c r="C21" i="1"/>
  <c r="B21" i="1"/>
  <c r="E20" i="1"/>
  <c r="G20" i="1" s="1"/>
  <c r="D20" i="1"/>
  <c r="C20" i="1"/>
  <c r="B20" i="1"/>
  <c r="E19" i="1"/>
  <c r="G19" i="1" s="1"/>
  <c r="D19" i="1"/>
  <c r="C19" i="1"/>
  <c r="B19" i="1"/>
  <c r="F18" i="1"/>
  <c r="E18" i="1"/>
  <c r="D18" i="1"/>
  <c r="C18" i="1"/>
  <c r="B18" i="1"/>
  <c r="G18" i="1" s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F13" i="1" s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F7" i="1" s="1"/>
  <c r="D7" i="1"/>
  <c r="C7" i="1"/>
  <c r="B7" i="1"/>
  <c r="G7" i="1" l="1"/>
  <c r="F9" i="1"/>
  <c r="F10" i="1"/>
  <c r="G10" i="1"/>
  <c r="F11" i="1"/>
  <c r="F12" i="1"/>
  <c r="G13" i="1"/>
  <c r="F16" i="1"/>
  <c r="G16" i="1"/>
  <c r="F20" i="1"/>
  <c r="F23" i="1"/>
</calcChain>
</file>

<file path=xl/sharedStrings.xml><?xml version="1.0" encoding="utf-8"?>
<sst xmlns="http://schemas.openxmlformats.org/spreadsheetml/2006/main" count="45" uniqueCount="27">
  <si>
    <t>Grūdų ir rapsų importas į Lietuvą  2022 m. gegužės–2023 m. gegužės mėn., tonomis</t>
  </si>
  <si>
    <t xml:space="preserve">                       Data
Grūdai</t>
  </si>
  <si>
    <t>Pokytis, %</t>
  </si>
  <si>
    <t>gegužė</t>
  </si>
  <si>
    <t>kovas</t>
  </si>
  <si>
    <t>balandis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</si>
  <si>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</si>
  <si>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</si>
  <si>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</si>
  <si>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</si>
  <si>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</si>
  <si>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</si>
  <si>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</si>
  <si>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</si>
  <si>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</si>
  <si>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</si>
  <si>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</si>
  <si>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</si>
  <si>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</si>
  <si>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</si>
  <si>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</si>
  <si>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</si>
  <si>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Rapsai</t>
  </si>
  <si>
    <t>Iš viso</t>
  </si>
  <si>
    <t>* lyginant 2023 m. gegužės mėn. su 2023 m. balandžio mėn.</t>
  </si>
  <si>
    <t>** lyginant 2023 m.  gegužės mėn. su 2022 m.  gegužės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</si>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</sst>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2" xfId="0" applyNumberFormat="1" applyFont="1" applyFill="1" applyBorder="1" applyAlignment="1">
      <alignment horizontal="right" vertical="center" wrapText="1" indent="1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24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 wrapText="1"/>
    </xf>
    <xf numFmtId="0" fontId="7" fillId="0" borderId="0" xfId="0" applyFont="1"/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3\GS-2suvestines\Importas\importas2023_5men.xlsx" TargetMode="External"/><Relationship Id="rId1" Type="http://schemas.openxmlformats.org/officeDocument/2006/relationships/externalLinkPath" Target="/Rinka/imones/2023/GS-2suvestines/Importas/importas2023_5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5men"/>
      <sheetName val="2023_3men"/>
      <sheetName val="2023_4men"/>
      <sheetName val="2023_5men"/>
      <sheetName val="bendras1"/>
      <sheetName val="Sheet1"/>
    </sheetNames>
    <sheetDataSet>
      <sheetData sheetId="0">
        <row r="10">
          <cell r="L10">
            <v>27409.56</v>
          </cell>
          <cell r="M10">
            <v>0</v>
          </cell>
        </row>
        <row r="11">
          <cell r="L11">
            <v>0</v>
          </cell>
          <cell r="M11">
            <v>0</v>
          </cell>
        </row>
        <row r="12">
          <cell r="L12">
            <v>0</v>
          </cell>
          <cell r="M12">
            <v>0</v>
          </cell>
        </row>
        <row r="13">
          <cell r="L13">
            <v>27406.6</v>
          </cell>
          <cell r="M13">
            <v>0</v>
          </cell>
        </row>
        <row r="14">
          <cell r="L14">
            <v>0</v>
          </cell>
          <cell r="M14">
            <v>0</v>
          </cell>
        </row>
        <row r="15">
          <cell r="L15">
            <v>2.96</v>
          </cell>
          <cell r="M15">
            <v>0</v>
          </cell>
        </row>
        <row r="20">
          <cell r="L20">
            <v>3094.45</v>
          </cell>
          <cell r="M20">
            <v>46</v>
          </cell>
        </row>
        <row r="21">
          <cell r="L21">
            <v>0</v>
          </cell>
          <cell r="M21">
            <v>0</v>
          </cell>
        </row>
        <row r="22">
          <cell r="L22">
            <v>0</v>
          </cell>
          <cell r="M22">
            <v>0</v>
          </cell>
        </row>
        <row r="23">
          <cell r="L23">
            <v>3094.45</v>
          </cell>
          <cell r="M23">
            <v>46</v>
          </cell>
        </row>
        <row r="24">
          <cell r="L24">
            <v>0</v>
          </cell>
          <cell r="M24">
            <v>1197.9100000000001</v>
          </cell>
        </row>
        <row r="25">
          <cell r="L25">
            <v>179.78</v>
          </cell>
          <cell r="M25">
            <v>2776.84</v>
          </cell>
        </row>
        <row r="26">
          <cell r="L26">
            <v>52.67</v>
          </cell>
          <cell r="M26">
            <v>0</v>
          </cell>
        </row>
        <row r="27">
          <cell r="L27">
            <v>2398.52</v>
          </cell>
          <cell r="M27">
            <v>8110.03</v>
          </cell>
        </row>
        <row r="31">
          <cell r="L31">
            <v>0</v>
          </cell>
          <cell r="M31">
            <v>0</v>
          </cell>
        </row>
        <row r="37">
          <cell r="L37">
            <v>0</v>
          </cell>
          <cell r="M37">
            <v>0</v>
          </cell>
        </row>
        <row r="46">
          <cell r="L46">
            <v>33201.890000000007</v>
          </cell>
          <cell r="M46">
            <v>12130.78</v>
          </cell>
        </row>
      </sheetData>
      <sheetData sheetId="1">
        <row r="10">
          <cell r="L10">
            <v>34844.519999999997</v>
          </cell>
          <cell r="M10">
            <v>2395.4899999999998</v>
          </cell>
        </row>
        <row r="11">
          <cell r="L11">
            <v>187.94</v>
          </cell>
          <cell r="M11">
            <v>0</v>
          </cell>
        </row>
        <row r="12">
          <cell r="L12">
            <v>54.06</v>
          </cell>
          <cell r="M12">
            <v>560.32000000000005</v>
          </cell>
        </row>
        <row r="13">
          <cell r="L13">
            <v>34395.519999999997</v>
          </cell>
          <cell r="M13">
            <v>0</v>
          </cell>
        </row>
        <row r="14">
          <cell r="L14">
            <v>0</v>
          </cell>
          <cell r="M14">
            <v>0</v>
          </cell>
        </row>
        <row r="15">
          <cell r="L15">
            <v>207</v>
          </cell>
          <cell r="M15">
            <v>1835.17</v>
          </cell>
        </row>
        <row r="21">
          <cell r="L21">
            <v>804.04</v>
          </cell>
          <cell r="M21">
            <v>0</v>
          </cell>
        </row>
        <row r="22">
          <cell r="L22">
            <v>0</v>
          </cell>
          <cell r="M22">
            <v>0</v>
          </cell>
        </row>
        <row r="23">
          <cell r="L23">
            <v>127.72</v>
          </cell>
          <cell r="M23">
            <v>0</v>
          </cell>
        </row>
        <row r="24">
          <cell r="L24">
            <v>676.32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6">
          <cell r="L26">
            <v>0</v>
          </cell>
          <cell r="M26">
            <v>1228.1500000000001</v>
          </cell>
        </row>
        <row r="27">
          <cell r="L27">
            <v>50.78</v>
          </cell>
          <cell r="M27">
            <v>0</v>
          </cell>
        </row>
        <row r="28">
          <cell r="L28">
            <v>4496.47</v>
          </cell>
          <cell r="M28">
            <v>743.2</v>
          </cell>
        </row>
        <row r="32">
          <cell r="L32">
            <v>26.64</v>
          </cell>
          <cell r="M32">
            <v>0</v>
          </cell>
        </row>
        <row r="38">
          <cell r="L38">
            <v>1550</v>
          </cell>
          <cell r="M38">
            <v>1232.98</v>
          </cell>
        </row>
        <row r="48">
          <cell r="L48">
            <v>41772.449999999997</v>
          </cell>
          <cell r="M48">
            <v>5599.82</v>
          </cell>
        </row>
      </sheetData>
      <sheetData sheetId="2">
        <row r="10">
          <cell r="L10">
            <v>51945.85</v>
          </cell>
          <cell r="M10">
            <v>696.56</v>
          </cell>
        </row>
        <row r="11">
          <cell r="L11">
            <v>0</v>
          </cell>
          <cell r="M11">
            <v>0</v>
          </cell>
        </row>
        <row r="12">
          <cell r="L12">
            <v>0</v>
          </cell>
          <cell r="M12">
            <v>42.5</v>
          </cell>
        </row>
        <row r="13">
          <cell r="L13">
            <v>51410.53</v>
          </cell>
          <cell r="M13">
            <v>0</v>
          </cell>
        </row>
        <row r="14">
          <cell r="L14">
            <v>0</v>
          </cell>
          <cell r="M14">
            <v>654.05999999999995</v>
          </cell>
        </row>
        <row r="15">
          <cell r="L15">
            <v>535.32000000000005</v>
          </cell>
          <cell r="M15">
            <v>0</v>
          </cell>
        </row>
        <row r="21">
          <cell r="L21">
            <v>603.82000000000005</v>
          </cell>
          <cell r="M21">
            <v>0</v>
          </cell>
        </row>
        <row r="22">
          <cell r="L22">
            <v>0</v>
          </cell>
          <cell r="M22">
            <v>0</v>
          </cell>
        </row>
        <row r="23">
          <cell r="L23">
            <v>0</v>
          </cell>
          <cell r="M23">
            <v>0</v>
          </cell>
        </row>
        <row r="24">
          <cell r="L24">
            <v>603.82000000000005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6">
          <cell r="L26">
            <v>127.32</v>
          </cell>
          <cell r="M26">
            <v>1601.2</v>
          </cell>
        </row>
        <row r="27">
          <cell r="L27">
            <v>0</v>
          </cell>
          <cell r="M27">
            <v>0</v>
          </cell>
        </row>
        <row r="28">
          <cell r="L28">
            <v>464.32</v>
          </cell>
          <cell r="M28">
            <v>237.36</v>
          </cell>
        </row>
        <row r="32">
          <cell r="L32">
            <v>0</v>
          </cell>
          <cell r="M32">
            <v>0</v>
          </cell>
        </row>
        <row r="38">
          <cell r="L38">
            <v>0</v>
          </cell>
          <cell r="M38">
            <v>32.4</v>
          </cell>
        </row>
        <row r="48">
          <cell r="L48">
            <v>53141.31</v>
          </cell>
          <cell r="M48">
            <v>2567.52</v>
          </cell>
        </row>
      </sheetData>
      <sheetData sheetId="3">
        <row r="10">
          <cell r="L10">
            <v>29608.59</v>
          </cell>
          <cell r="M10">
            <v>43.14</v>
          </cell>
        </row>
        <row r="11">
          <cell r="L11">
            <v>0</v>
          </cell>
          <cell r="M11">
            <v>0</v>
          </cell>
        </row>
        <row r="12">
          <cell r="L12">
            <v>0</v>
          </cell>
          <cell r="M12">
            <v>21.2</v>
          </cell>
        </row>
        <row r="13">
          <cell r="L13">
            <v>27362.14</v>
          </cell>
          <cell r="M13">
            <v>0</v>
          </cell>
        </row>
        <row r="14">
          <cell r="L14">
            <v>22.08</v>
          </cell>
          <cell r="M14">
            <v>21.94</v>
          </cell>
        </row>
        <row r="15">
          <cell r="L15">
            <v>2224.37</v>
          </cell>
          <cell r="M15">
            <v>0</v>
          </cell>
        </row>
        <row r="21">
          <cell r="L21">
            <v>428.62</v>
          </cell>
          <cell r="M21">
            <v>0</v>
          </cell>
        </row>
        <row r="22">
          <cell r="L22">
            <v>0</v>
          </cell>
          <cell r="M22">
            <v>0</v>
          </cell>
        </row>
        <row r="23">
          <cell r="L23">
            <v>24.64</v>
          </cell>
          <cell r="M23">
            <v>0</v>
          </cell>
        </row>
        <row r="24">
          <cell r="L24">
            <v>403.98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6">
          <cell r="L26">
            <v>239.5</v>
          </cell>
          <cell r="M26">
            <v>888.5</v>
          </cell>
        </row>
        <row r="27">
          <cell r="L27">
            <v>101.5</v>
          </cell>
          <cell r="M27">
            <v>0</v>
          </cell>
        </row>
        <row r="28">
          <cell r="L28">
            <v>1852.63</v>
          </cell>
          <cell r="M28">
            <v>47.44</v>
          </cell>
        </row>
        <row r="32">
          <cell r="L32">
            <v>53.58</v>
          </cell>
          <cell r="M32">
            <v>0</v>
          </cell>
        </row>
        <row r="38">
          <cell r="L38">
            <v>0</v>
          </cell>
          <cell r="M38">
            <v>0</v>
          </cell>
        </row>
        <row r="48">
          <cell r="L48">
            <v>32284.420000000002</v>
          </cell>
          <cell r="M48">
            <v>979.08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87A9-D6F9-4CEB-9441-F0C82BC4C902}">
  <dimension ref="A1:I26"/>
  <sheetViews>
    <sheetView showGridLines="0" tabSelected="1" workbookViewId="0">
      <selection activeCell="I13" sqref="I13"/>
    </sheetView>
  </sheetViews>
  <sheetFormatPr defaultRowHeight="15" x14ac:dyDescent="0.25"/>
  <cols>
    <col min="1" max="1" width="14.140625" customWidth="1"/>
    <col min="3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1"/>
      <c r="C2" s="1"/>
      <c r="D2" s="1"/>
      <c r="E2" s="1"/>
      <c r="F2" s="1"/>
      <c r="G2" s="1"/>
    </row>
    <row r="3" spans="1:7" x14ac:dyDescent="0.25">
      <c r="A3" s="37" t="s">
        <v>0</v>
      </c>
      <c r="B3" s="37"/>
      <c r="C3" s="37"/>
      <c r="D3" s="37"/>
      <c r="E3" s="37"/>
      <c r="F3" s="37"/>
      <c r="G3" s="37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38" t="s">
        <v>1</v>
      </c>
      <c r="B5" s="3">
        <v>2022</v>
      </c>
      <c r="C5" s="39">
        <v>2023</v>
      </c>
      <c r="D5" s="39"/>
      <c r="E5" s="40"/>
      <c r="F5" s="41" t="s">
        <v>2</v>
      </c>
      <c r="G5" s="42"/>
    </row>
    <row r="6" spans="1:7" x14ac:dyDescent="0.25">
      <c r="A6" s="38"/>
      <c r="B6" s="4" t="s">
        <v>3</v>
      </c>
      <c r="C6" s="4" t="s">
        <v>4</v>
      </c>
      <c r="D6" s="4" t="s">
        <v>5</v>
      </c>
      <c r="E6" s="4" t="s">
        <v>3</v>
      </c>
      <c r="F6" s="5" t="s">
        <v>6</v>
      </c>
      <c r="G6" s="6" t="s">
        <v>7</v>
      </c>
    </row>
    <row r="7" spans="1:7" x14ac:dyDescent="0.25">
      <c r="A7" s="7" t="s">
        <v>8</v>
      </c>
      <c r="B7" s="8">
        <f>'[1]2022_5men'!L10+'[1]2022_5men'!M10</f>
        <v>27409.56</v>
      </c>
      <c r="C7" s="9">
        <f>'[1]2023_3men'!L10+'[1]2023_3men'!M10</f>
        <v>37240.009999999995</v>
      </c>
      <c r="D7" s="10">
        <f>'[1]2023_4men'!L10+'[1]2023_4men'!M10</f>
        <v>52642.409999999996</v>
      </c>
      <c r="E7" s="10">
        <f>'[1]2023_5men'!L10+'[1]2023_5men'!M10</f>
        <v>29651.73</v>
      </c>
      <c r="F7" s="9">
        <f>((E7*100)/D7)-100</f>
        <v>-43.673304470672974</v>
      </c>
      <c r="G7" s="10">
        <f>((E7*100)/B7)-100</f>
        <v>8.1802480594361953</v>
      </c>
    </row>
    <row r="8" spans="1:7" x14ac:dyDescent="0.25">
      <c r="A8" s="11" t="s">
        <v>9</v>
      </c>
      <c r="B8" s="12">
        <f>'[1]2022_5men'!L11+'[1]2022_5men'!M11</f>
        <v>0</v>
      </c>
      <c r="C8" s="13">
        <f>'[1]2023_3men'!L11+'[1]2023_3men'!M11</f>
        <v>187.94</v>
      </c>
      <c r="D8" s="14">
        <f>'[1]2023_4men'!L11+'[1]2023_4men'!M11</f>
        <v>0</v>
      </c>
      <c r="E8" s="14">
        <f>'[1]2023_5men'!L11+'[1]2023_5men'!M11</f>
        <v>0</v>
      </c>
      <c r="F8" s="13" t="s">
        <v>10</v>
      </c>
      <c r="G8" s="14" t="s">
        <v>10</v>
      </c>
    </row>
    <row r="9" spans="1:7" x14ac:dyDescent="0.25">
      <c r="A9" s="11" t="s">
        <v>11</v>
      </c>
      <c r="B9" s="12">
        <f>'[1]2022_5men'!L12+'[1]2022_5men'!M12</f>
        <v>0</v>
      </c>
      <c r="C9" s="13">
        <f>'[1]2023_3men'!L12+'[1]2023_3men'!M12</f>
        <v>614.38000000000011</v>
      </c>
      <c r="D9" s="14">
        <f>'[1]2023_4men'!L12+'[1]2023_4men'!M12</f>
        <v>42.5</v>
      </c>
      <c r="E9" s="14">
        <f>'[1]2023_5men'!L12+'[1]2023_5men'!M12</f>
        <v>21.2</v>
      </c>
      <c r="F9" s="13">
        <f>((E9*100)/D9)-100</f>
        <v>-50.117647058823529</v>
      </c>
      <c r="G9" s="14" t="s">
        <v>10</v>
      </c>
    </row>
    <row r="10" spans="1:7" x14ac:dyDescent="0.25">
      <c r="A10" s="11" t="s">
        <v>12</v>
      </c>
      <c r="B10" s="12">
        <f>'[1]2022_5men'!L13+'[1]2022_5men'!M13</f>
        <v>27406.6</v>
      </c>
      <c r="C10" s="13">
        <f>'[1]2023_3men'!L13+'[1]2023_3men'!M13</f>
        <v>34395.519999999997</v>
      </c>
      <c r="D10" s="14">
        <f>'[1]2023_4men'!L13+'[1]2023_4men'!M13</f>
        <v>51410.53</v>
      </c>
      <c r="E10" s="14">
        <f>'[1]2023_5men'!L13+'[1]2023_5men'!M13</f>
        <v>27362.14</v>
      </c>
      <c r="F10" s="13">
        <f t="shared" ref="F10:F23" si="0">((E10*100)/D10)-100</f>
        <v>-46.777168023749219</v>
      </c>
      <c r="G10" s="14">
        <f t="shared" ref="G10:G20" si="1">((E10*100)/B10)-100</f>
        <v>-0.16222369794137137</v>
      </c>
    </row>
    <row r="11" spans="1:7" x14ac:dyDescent="0.25">
      <c r="A11" s="11" t="s">
        <v>13</v>
      </c>
      <c r="B11" s="12">
        <f>'[1]2022_5men'!L14+'[1]2022_5men'!M14</f>
        <v>0</v>
      </c>
      <c r="C11" s="13">
        <f>'[1]2023_3men'!L14+'[1]2023_3men'!M14</f>
        <v>0</v>
      </c>
      <c r="D11" s="14">
        <f>'[1]2023_4men'!L14+'[1]2023_4men'!M14</f>
        <v>654.05999999999995</v>
      </c>
      <c r="E11" s="14">
        <f>'[1]2023_5men'!L14+'[1]2023_5men'!M14</f>
        <v>44.019999999999996</v>
      </c>
      <c r="F11" s="13">
        <f>((E11*100)/D11)-100</f>
        <v>-93.26973060575483</v>
      </c>
      <c r="G11" s="14" t="s">
        <v>10</v>
      </c>
    </row>
    <row r="12" spans="1:7" x14ac:dyDescent="0.25">
      <c r="A12" s="11" t="s">
        <v>14</v>
      </c>
      <c r="B12" s="12">
        <f>'[1]2022_5men'!L15+'[1]2022_5men'!M15</f>
        <v>2.96</v>
      </c>
      <c r="C12" s="13">
        <f>'[1]2023_3men'!L15+'[1]2023_3men'!M15</f>
        <v>2042.17</v>
      </c>
      <c r="D12" s="14">
        <f>'[1]2023_4men'!L15+'[1]2023_4men'!M15</f>
        <v>535.32000000000005</v>
      </c>
      <c r="E12" s="14">
        <f>'[1]2023_5men'!L15+'[1]2023_5men'!M15</f>
        <v>2224.37</v>
      </c>
      <c r="F12" s="13">
        <f t="shared" si="0"/>
        <v>315.5215571994321</v>
      </c>
      <c r="G12" s="14" t="s">
        <v>10</v>
      </c>
    </row>
    <row r="13" spans="1:7" x14ac:dyDescent="0.25">
      <c r="A13" s="15" t="s">
        <v>15</v>
      </c>
      <c r="B13" s="16">
        <f>'[1]2022_5men'!L20+'[1]2022_5men'!M20</f>
        <v>3140.45</v>
      </c>
      <c r="C13" s="17">
        <f>'[1]2023_3men'!L21+'[1]2023_3men'!M21</f>
        <v>804.04</v>
      </c>
      <c r="D13" s="18">
        <f>'[1]2023_4men'!L21+'[1]2023_4men'!M21</f>
        <v>603.82000000000005</v>
      </c>
      <c r="E13" s="19">
        <f>'[1]2023_5men'!L21+'[1]2023_5men'!M21</f>
        <v>428.62</v>
      </c>
      <c r="F13" s="20">
        <f t="shared" si="0"/>
        <v>-29.015269451160947</v>
      </c>
      <c r="G13" s="21">
        <f t="shared" si="1"/>
        <v>-86.351637504179337</v>
      </c>
    </row>
    <row r="14" spans="1:7" x14ac:dyDescent="0.25">
      <c r="A14" s="11" t="s">
        <v>11</v>
      </c>
      <c r="B14" s="12">
        <f>'[1]2022_5men'!L21+'[1]2022_5men'!M21</f>
        <v>0</v>
      </c>
      <c r="C14" s="14">
        <f>'[1]2023_3men'!L22+'[1]2023_3men'!M22</f>
        <v>0</v>
      </c>
      <c r="D14" s="14">
        <f>'[1]2023_4men'!L22+'[1]2023_4men'!M22</f>
        <v>0</v>
      </c>
      <c r="E14" s="14">
        <f>'[1]2023_5men'!L22+'[1]2023_5men'!M22</f>
        <v>0</v>
      </c>
      <c r="F14" s="13" t="s">
        <v>10</v>
      </c>
      <c r="G14" s="14" t="s">
        <v>10</v>
      </c>
    </row>
    <row r="15" spans="1:7" x14ac:dyDescent="0.25">
      <c r="A15" s="11" t="s">
        <v>12</v>
      </c>
      <c r="B15" s="12">
        <f>'[1]2022_5men'!L22+'[1]2022_5men'!M22</f>
        <v>0</v>
      </c>
      <c r="C15" s="14">
        <f>'[1]2023_3men'!L23+'[1]2023_3men'!M23</f>
        <v>127.72</v>
      </c>
      <c r="D15" s="14">
        <f>'[1]2023_4men'!L23+'[1]2023_4men'!M23</f>
        <v>0</v>
      </c>
      <c r="E15" s="14">
        <f>'[1]2023_5men'!L23+'[1]2023_5men'!M23</f>
        <v>24.64</v>
      </c>
      <c r="F15" s="13" t="s">
        <v>10</v>
      </c>
      <c r="G15" s="14" t="s">
        <v>10</v>
      </c>
    </row>
    <row r="16" spans="1:7" x14ac:dyDescent="0.25">
      <c r="A16" s="22" t="s">
        <v>16</v>
      </c>
      <c r="B16" s="23">
        <f>'[1]2022_5men'!L23+'[1]2022_5men'!M23</f>
        <v>3140.45</v>
      </c>
      <c r="C16" s="24">
        <f>'[1]2023_3men'!L24+'[1]2023_3men'!M24</f>
        <v>676.32</v>
      </c>
      <c r="D16" s="25">
        <f>'[1]2023_4men'!L24+'[1]2023_4men'!M24</f>
        <v>603.82000000000005</v>
      </c>
      <c r="E16" s="25">
        <f>'[1]2023_5men'!L24+'[1]2023_5men'!M24</f>
        <v>403.98</v>
      </c>
      <c r="F16" s="24">
        <f t="shared" si="0"/>
        <v>-33.095955748401849</v>
      </c>
      <c r="G16" s="25">
        <f t="shared" si="1"/>
        <v>-87.136238437166639</v>
      </c>
    </row>
    <row r="17" spans="1:9" x14ac:dyDescent="0.25">
      <c r="A17" s="11" t="s">
        <v>17</v>
      </c>
      <c r="B17" s="12">
        <f>'[1]2022_5men'!L24+'[1]2022_5men'!M24</f>
        <v>1197.9100000000001</v>
      </c>
      <c r="C17" s="14">
        <f>'[1]2023_3men'!L25+'[1]2023_3men'!M25</f>
        <v>0</v>
      </c>
      <c r="D17" s="14">
        <f>'[1]2023_4men'!L25+'[1]2023_4men'!M25</f>
        <v>0</v>
      </c>
      <c r="E17" s="14">
        <f>'[1]2023_5men'!L25+'[1]2023_5men'!M25</f>
        <v>0</v>
      </c>
      <c r="F17" s="13" t="s">
        <v>10</v>
      </c>
      <c r="G17" s="14" t="s">
        <v>10</v>
      </c>
    </row>
    <row r="18" spans="1:9" x14ac:dyDescent="0.25">
      <c r="A18" s="11" t="s">
        <v>18</v>
      </c>
      <c r="B18" s="12">
        <f>'[1]2022_5men'!L25+'[1]2022_5men'!M25</f>
        <v>2956.6200000000003</v>
      </c>
      <c r="C18" s="14">
        <f>'[1]2023_3men'!L26+'[1]2023_3men'!M26</f>
        <v>1228.1500000000001</v>
      </c>
      <c r="D18" s="14">
        <f>'[1]2023_4men'!L26+'[1]2023_4men'!M26</f>
        <v>1728.52</v>
      </c>
      <c r="E18" s="14">
        <f>'[1]2023_5men'!L26+'[1]2023_5men'!M26</f>
        <v>1128</v>
      </c>
      <c r="F18" s="13">
        <f t="shared" si="0"/>
        <v>-34.741860088399321</v>
      </c>
      <c r="G18" s="14">
        <f t="shared" si="1"/>
        <v>-61.848326805609112</v>
      </c>
    </row>
    <row r="19" spans="1:9" x14ac:dyDescent="0.25">
      <c r="A19" s="11" t="s">
        <v>19</v>
      </c>
      <c r="B19" s="12">
        <f>'[1]2022_5men'!L26+'[1]2022_5men'!M26</f>
        <v>52.67</v>
      </c>
      <c r="C19" s="14">
        <f>'[1]2023_3men'!L27+'[1]2023_3men'!M27</f>
        <v>50.78</v>
      </c>
      <c r="D19" s="14">
        <f>'[1]2023_4men'!L27+'[1]2023_4men'!M27</f>
        <v>0</v>
      </c>
      <c r="E19" s="14">
        <f>'[1]2023_5men'!L27+'[1]2023_5men'!M27</f>
        <v>101.5</v>
      </c>
      <c r="F19" s="13" t="s">
        <v>10</v>
      </c>
      <c r="G19" s="14">
        <f>((E19*100)/B19)-100</f>
        <v>92.709322194797778</v>
      </c>
    </row>
    <row r="20" spans="1:9" x14ac:dyDescent="0.25">
      <c r="A20" s="11" t="s">
        <v>20</v>
      </c>
      <c r="B20" s="12">
        <f>'[1]2022_5men'!L27+'[1]2022_5men'!M27</f>
        <v>10508.55</v>
      </c>
      <c r="C20" s="14">
        <f>'[1]2023_3men'!L28+'[1]2023_3men'!M28</f>
        <v>5239.67</v>
      </c>
      <c r="D20" s="14">
        <f>'[1]2023_4men'!L28+'[1]2023_4men'!M28</f>
        <v>701.68000000000006</v>
      </c>
      <c r="E20" s="14">
        <f>'[1]2023_5men'!L28+'[1]2023_5men'!M28</f>
        <v>1900.0700000000002</v>
      </c>
      <c r="F20" s="13">
        <f>((E20*100)/D20)-100</f>
        <v>170.78867859993159</v>
      </c>
      <c r="G20" s="14">
        <f t="shared" si="1"/>
        <v>-81.918818485899578</v>
      </c>
    </row>
    <row r="21" spans="1:9" x14ac:dyDescent="0.25">
      <c r="A21" s="26" t="s">
        <v>21</v>
      </c>
      <c r="B21" s="27">
        <f>'[1]2022_5men'!L31+'[1]2022_5men'!M31</f>
        <v>0</v>
      </c>
      <c r="C21" s="28">
        <f>'[1]2023_3men'!L32+'[1]2023_3men'!M32</f>
        <v>26.64</v>
      </c>
      <c r="D21" s="29">
        <f>'[1]2023_4men'!L32+'[1]2023_4men'!M32</f>
        <v>0</v>
      </c>
      <c r="E21" s="29">
        <f>'[1]2023_5men'!L32+'[1]2023_5men'!M32</f>
        <v>53.58</v>
      </c>
      <c r="F21" s="28" t="s">
        <v>10</v>
      </c>
      <c r="G21" s="29" t="s">
        <v>10</v>
      </c>
    </row>
    <row r="22" spans="1:9" x14ac:dyDescent="0.25">
      <c r="A22" s="26" t="s">
        <v>22</v>
      </c>
      <c r="B22" s="27">
        <f>'[1]2022_5men'!L37+'[1]2022_5men'!M37</f>
        <v>0</v>
      </c>
      <c r="C22" s="28">
        <f>'[1]2023_3men'!L38+'[1]2023_3men'!M38</f>
        <v>2782.98</v>
      </c>
      <c r="D22" s="29">
        <f>'[1]2023_4men'!L38+'[1]2023_4men'!M38</f>
        <v>32.4</v>
      </c>
      <c r="E22" s="29">
        <f>'[1]2023_5men'!L38+'[1]2023_5men'!M38</f>
        <v>0</v>
      </c>
      <c r="F22" s="28" t="s">
        <v>10</v>
      </c>
      <c r="G22" s="29" t="s">
        <v>10</v>
      </c>
    </row>
    <row r="23" spans="1:9" x14ac:dyDescent="0.25">
      <c r="A23" s="30" t="s">
        <v>23</v>
      </c>
      <c r="B23" s="31">
        <f>'[1]2022_5men'!L46+'[1]2022_5men'!M46</f>
        <v>45332.670000000006</v>
      </c>
      <c r="C23" s="32">
        <f>'[1]2023_3men'!L48+'[1]2023_3men'!M48</f>
        <v>47372.27</v>
      </c>
      <c r="D23" s="32">
        <f>'[1]2023_4men'!L48+'[1]2023_4men'!M48</f>
        <v>55708.829999999994</v>
      </c>
      <c r="E23" s="32">
        <f>'[1]2023_5men'!L48+'[1]2023_5men'!M48</f>
        <v>33263.5</v>
      </c>
      <c r="F23" s="33">
        <f t="shared" si="0"/>
        <v>-40.29043510696598</v>
      </c>
      <c r="G23" s="32">
        <f>((E23*100)/B23)-100</f>
        <v>-26.623558682954268</v>
      </c>
    </row>
    <row r="24" spans="1:9" ht="15" customHeight="1" x14ac:dyDescent="0.25">
      <c r="A24" s="36" t="s">
        <v>24</v>
      </c>
      <c r="B24" s="36"/>
      <c r="C24" s="36"/>
      <c r="D24" s="36"/>
      <c r="E24" s="36"/>
      <c r="F24" s="36"/>
    </row>
    <row r="25" spans="1:9" ht="15" customHeight="1" x14ac:dyDescent="0.25">
      <c r="A25" s="36" t="s">
        <v>25</v>
      </c>
      <c r="B25" s="36"/>
      <c r="C25" s="36"/>
      <c r="D25" s="36"/>
      <c r="E25" s="36"/>
      <c r="F25" s="36"/>
      <c r="G25" s="34"/>
      <c r="H25" s="34"/>
      <c r="I25" s="34"/>
    </row>
    <row r="26" spans="1:9" x14ac:dyDescent="0.25">
      <c r="F26" s="35" t="s">
        <v>26</v>
      </c>
    </row>
  </sheetData>
  <mergeCells count="6">
    <mergeCell ref="A25:F25"/>
    <mergeCell ref="A3:G3"/>
    <mergeCell ref="A5:A6"/>
    <mergeCell ref="C5:E5"/>
    <mergeCell ref="F5:G5"/>
    <mergeCell ref="A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2023-06-19T10:45:00Z</dcterms:created>
  <dcterms:modified xsi:type="dcterms:W3CDTF">2023-06-23T04:27:34Z</dcterms:modified>
</cp:coreProperties>
</file>