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gruodis\"/>
    </mc:Choice>
  </mc:AlternateContent>
  <xr:revisionPtr revIDLastSave="0" documentId="8_{4F7A977A-8289-42F0-AE5F-AC26755BC513}" xr6:coauthVersionLast="47" xr6:coauthVersionMax="47" xr10:uidLastSave="{00000000-0000-0000-0000-000000000000}"/>
  <bookViews>
    <workbookView xWindow="-120" yWindow="-120" windowWidth="29040" windowHeight="17640" xr2:uid="{D2B95D83-3478-4D23-93D0-D0473F15E691}"/>
  </bookViews>
  <sheets>
    <sheet name="49_5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M26" i="1"/>
  <c r="M25" i="1"/>
  <c r="L25" i="1"/>
  <c r="K25" i="1"/>
  <c r="J25" i="1"/>
  <c r="L24" i="1"/>
  <c r="J24" i="1"/>
  <c r="L23" i="1"/>
  <c r="K23" i="1"/>
  <c r="J23" i="1"/>
  <c r="M22" i="1"/>
  <c r="M21" i="1"/>
  <c r="L21" i="1"/>
  <c r="K21" i="1"/>
  <c r="J21" i="1"/>
  <c r="L20" i="1"/>
  <c r="J20" i="1"/>
  <c r="M19" i="1"/>
  <c r="L19" i="1"/>
  <c r="K19" i="1"/>
  <c r="J19" i="1"/>
  <c r="M18" i="1"/>
  <c r="L18" i="1"/>
  <c r="K18" i="1"/>
  <c r="J18" i="1"/>
  <c r="M17" i="1"/>
  <c r="L17" i="1"/>
  <c r="K17" i="1"/>
  <c r="M16" i="1"/>
  <c r="L16" i="1"/>
  <c r="K16" i="1"/>
  <c r="J16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<sst xmlns="http://schemas.openxmlformats.org/spreadsheetml/2006/main" count="62" uniqueCount="35">
  <si>
    <t xml:space="preserve">Grūdų  ir aliejinių augalų sėklų  supirkimo kiekių suvestinė ataskaita (2021 m. 49– 51 sav.) pagal GS-1*, t </t>
  </si>
  <si>
    <t xml:space="preserve">                      Data
Grūdai</t>
  </si>
  <si>
    <t>Pokytis, %</t>
  </si>
  <si>
    <t>51  sav.  (12 14–20)</t>
  </si>
  <si>
    <t>49  sav.  (12 06– 12)</t>
  </si>
  <si>
    <t>50  sav.  (12 13– 19)</t>
  </si>
  <si>
    <t>51  sav.  (12 20– 26)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</si>
  <si>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</si>
  <si>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</si>
  <si>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</si>
  <si>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</si>
  <si>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</si>
  <si>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</si>
  <si>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</si>
  <si>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</si>
  <si>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</si>
  <si>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</si>
  <si>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</si>
  <si>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</si>
  <si>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</si>
  <si>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</si>
  <si>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</si>
  <si>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</si>
  <si>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</si>
  <si>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</si>
  <si>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</si>
  <si>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</si>
  <si>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Rapsai</t>
  </si>
  <si>
    <t>Linų sėmenys</t>
  </si>
  <si>
    <t>Iš viso</t>
  </si>
  <si>
    <t>* preliminarūs duomenys</t>
  </si>
  <si>
    <t>** lyginant 2021 m. 51 savaitę su 50 savaite</t>
  </si>
  <si>
    <t>*** lyginant 2021 m. 51 savaitę su 2020 m. 51 savaite</t>
  </si>
  <si>
    <t>Pastaba: grūdų bei aliejinių augalų sėklų 49 ir 50 savaičių supirkimo kiekiai patikslinti  2021-12-30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</si>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</sst>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8" fillId="0" borderId="41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5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57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49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59" xfId="0" applyNumberFormat="1" applyFont="1" applyBorder="1" applyAlignment="1">
      <alignment horizontal="center" vertical="center"/>
    </xf>
    <xf numFmtId="4" fontId="3" fillId="0" borderId="60" xfId="0" applyNumberFormat="1" applyFont="1" applyBorder="1" applyAlignment="1">
      <alignment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6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/>
    </xf>
    <xf numFmtId="4" fontId="8" fillId="0" borderId="6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5" xfId="0" applyNumberFormat="1" applyFont="1" applyFill="1" applyBorder="1" applyAlignment="1">
      <alignment vertical="center"/>
    </xf>
    <xf numFmtId="4" fontId="5" fillId="3" borderId="50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5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41906AF-12CB-4A71-8A31-F00E4BC0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E552214-97E9-4F77-BCC0-CDBC405F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AFD81C1-A596-4C97-9FC4-B09B07AE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D52BD15-ABE0-46C2-AF38-0E80E189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967DBBC-60A5-418F-BDA1-5B8B485E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664639E-F2F9-4DA5-896B-459BE635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AB479DF-E019-40DF-AF7B-F313ABEC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2770D47-558A-42A5-B0C6-ADC83B28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C316B07-367A-4170-8847-5C611E45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442376A-64EB-4CC6-8B65-421CBEF6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57794B1-CB2B-49F8-B5F6-6ED6F279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4C99DF1-A7E8-4D7A-A5CC-C1A71727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4027B02-348E-4385-8D21-4FE1A7AB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D44597E-F658-4017-9F7E-D2BA203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6EC8F8D-05AE-45C9-AF28-DAC58EE5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9F1312E-06ED-4ECD-BAB0-6811D8AB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394395D-D939-4161-92E3-882E7084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363EE10-936F-44BE-B23F-AA6B2B2F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D5967AB-C249-4FF8-9D62-44E2E117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C79666E-96D9-4061-8619-FCBDB458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11DF0312-BD1F-4FB3-84B3-DBD2D3B5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335FA661-6B12-4353-9AAE-47CF06ED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3D97C5CB-A0FD-480A-BA5B-17FD46E9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930A3B3-C285-4092-ABA7-19C7564D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17ABD6C-1BFD-46BF-8DBF-95C1CC86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F6201808-E8E1-43EB-8E19-642B90A2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CD122E19-7331-42ED-8999-8A6D3CA1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F9FD28E-D539-44CB-97AD-999AD4AE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475BAFC-3757-49CE-A690-5E63FC77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B8DE54D-8E7D-47DA-BD1C-D7B32802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D3AF70C-DA3C-4D41-947E-963EB37E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E56AAE1-FBB0-4181-ADED-ABF8A509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9573883-EC03-435B-944E-3F985C1A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8455E051-38C5-4635-935A-952D7473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B52F334-AA84-4A7C-A4D4-385BF27B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2387441E-EF1D-4965-B15A-E7786143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49CF3D5-E9A0-49A9-A13C-9E35B868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73F55A0-FEEE-4337-8D06-36F95CCA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070A61B-21B9-46F5-A99C-FA838EC5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3699996-6062-49BE-910F-B838A1D9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2CA68E3-42A4-46BA-BA1A-AEA6241F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23C1780-E8AA-441C-BE63-86B311B7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38CC008-749B-4DD1-B146-F808CEE4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0D70AB8-330A-47B5-9410-8BC0075C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B32A529-BF58-4B28-89FF-7455B84F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388F2CE-46E1-444A-82E0-AF384978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4B5AC43-EE5F-4BF3-ABB5-383E9F7C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1A55ED5-2F4D-4790-BF17-48A8054C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C91DD2E-D407-47A2-84C6-445C7626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75EFB8B-F46B-4D97-A8E8-C61287DE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1443133-CB2D-4244-8A8A-55D84ABE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1345833-012E-4E4D-8ABB-568F0D82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4FFD28A-560A-4A11-90C6-274DEB91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15AF534-5C8A-4278-A8C2-6962E8DF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E9F8154-68A8-4407-9E61-788474C2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B1E8871-FC36-43DE-868F-2B5D965E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73E963F-7995-4AC5-8706-86BD48ED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F481963B-8BE8-4218-AC08-97C9DB22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39EBB4D-C12A-40BB-BBBD-AB9E125C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FB9234D-3736-4557-8720-CE740B63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8087FB2-AFCE-40D2-BE81-BE3D11CA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6219880-2E62-4B7E-9B8C-D7014C67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F4F9167-48D5-483B-9E76-B42DE269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5EFF6E5-8A49-4D3B-B979-61D54851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0413280-F584-4FB7-BA1D-1E3F3E23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ACC085D3-A20F-4C21-B60B-7A6D5F4B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8A34CD6-5A21-4BBC-B6FA-62B73ACF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F31888AC-3B3F-4122-B401-7F0223C3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E256EC1F-B48D-4F89-A6FB-C03D42DB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736CCF2-A3F2-4A6D-8378-FE058FB4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5345ECF5-0AB6-4FA5-8818-70E2A315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080BACB1-B376-4F7A-B00C-D9C01CE6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4EF228C-279C-44A9-8647-A3EAC4DF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BC793F96-BFD5-4A5B-9A43-F8B51983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AF9474B9-1F51-49EE-B46B-9BA6140B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576AAA3-AA92-4C29-897D-97D1DD8F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2523C97-04AC-4491-A2B1-35EA4309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B36A89D6-171E-4B7C-9A09-99DBFC22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94C8405-0D8E-4704-925A-159E44A3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6523539-483D-4CD9-B58E-15116FE9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9D0B690-C1D5-4345-87A9-46B84CF3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91A022E-86A4-46F3-8C76-94578894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1DC0B31-75B1-4A90-AA6E-7076B064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CB9E1B1-2B13-48D0-815C-A7122A01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AB9C2AC-3742-417A-8398-9CD327E8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35828A5-2708-4044-AFC7-937E1B4C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6130220-0EC1-49C4-A02E-6C312D43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D5D75E2-CF9C-4481-9046-26907E23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9657D12B-05FE-4737-BA40-30A31182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87837B9-651D-4F3F-BF20-0FA6E34E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F1E6EAC-7137-4589-A020-589021A9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10DC1B3-968E-4A5B-B019-C26FA55E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E2EAE50-49D7-41BC-9DDF-4AA421E2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BC47013-68C2-4C10-A338-1DA7CCF1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9B648DC-DDA1-458A-9B11-4E17909A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4AA7C26-144F-4E4F-A82B-14608495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6107D4AA-8594-47E9-9720-3E0F107E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04361D1-F6BA-4C9A-8ED7-62D86378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18C22B3-A896-4A4A-9030-CEBBFA9E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5AAD673C-CBE5-4BDA-857D-F3020BA2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594643E-8226-4FFF-9D23-01C4FFAB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5A84AAA-91FF-4387-8E11-1F2ABDEC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F4D0741-7874-479C-A4E0-E33F69C8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5E2B4C1-A5D8-4535-9137-3754BADC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B5DA9A3-FB64-40CC-A879-0CBD1341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C81B5AC-6A23-453E-9324-51F0E098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589F4A5-2920-4927-8409-84399D14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DC62F8F-DC3A-4691-BEDC-56C10CAE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C30E245-DD19-4EC2-ADC1-AEF5F57A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F3B87307-68A8-4014-8AEF-A803145E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219BFE6-9A48-41DD-9E17-3D6D6106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6F63040E-7EB5-4555-AA17-86A29E56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BE55A23-E5AA-48F6-8615-4E4DF5D2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B560628D-4DAE-44AE-9B9C-CD8DBF41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6C2D232-7D6A-45FC-B3BF-781C0A94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1F26C28A-7E87-4705-BB82-0891C8BA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5FD4B2A-5274-4E01-AA3C-7E06ED5F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8CDB1497-21F8-46B3-9472-7B4AE337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C9428F3-BD28-42D0-9A49-FE9E9256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D2BBB3B0-E82A-4B08-BA3F-3C054BDA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B436F51-424C-4CCA-A8AD-3C63AA7C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F915AB04-FA30-4351-99BC-B016D451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E62B774-422E-4107-94F1-4BB0E9EC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9F94267C-3C31-4B68-A9E6-16AC3E70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CF385710-EDAA-4DCD-9E16-1A66902A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BD4322FB-7DB4-44E5-B22B-F3832856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B32F8C8-CE99-4558-9DD3-0555D6E9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881E2FD3-AD98-4B30-BF51-6FF66692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556E6D78-BCC1-432A-B8E5-5B8A921B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86FD5F76-C9C6-4F8F-804D-6F61C114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2F044F0-381A-42F0-B9CB-F9DE0689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FE23E4C0-86A6-4FA6-9F15-03116F5D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7FAE10D-DC46-45B4-981A-1DC35C31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B5863139-DDFB-4FF8-A93E-64EC64A1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268BCF3-6F83-4CAC-A798-E4E43D50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C0A9DDFA-7400-46D5-B25C-90D54F47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3223F72-636B-4014-9D3F-F0E64E55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58AD9AF-0848-4909-9D1B-B36C59E5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4C96B37-28D7-49F6-AE87-5549007E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E3E06DD4-2F9F-4A0E-90AB-0B98A065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3B62E8A-84C2-4BB5-B5FB-836908FC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03C6D785-7D5E-4F26-95F3-6221A3AA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D07ECE3-DFF8-4BF1-BC56-866CE276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8F016AB9-E9BE-45BB-94FE-D8D7D00A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10DC455E-CB9C-41FA-9D41-F6B1E87A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8D80C755-2955-47B4-92AC-5B885DE0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D4FFDF8-10CB-49F4-BAEE-89D96A39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439B62DF-4205-4592-B239-6477B8E2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40F8780-5EEA-4649-B218-B9D702EA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4FA9D28-4F4B-4037-B05D-E27C5F42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235EA48-905F-4D91-B709-222F4FFC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1F3D3BE3-6CDC-404B-AFC2-9A568CEE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8826592-A806-4BAC-8421-D4D79B51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3499E065-DD6E-4A81-BB24-DAF1D77E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8CD8F459-C6F4-453C-BC7C-FA3C44EA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08757441-6168-4665-BE4F-CC78A43C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6B15F27-D4D7-4D54-A639-34ECFBA6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385BFD82-F7C4-4753-A73C-DC67C04F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FB2F441B-5ABE-4325-8573-5B15F291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73C75D3B-77CF-4A4A-B864-354803CE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9FE81EC-2254-4301-9087-292CE64D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3EA4D565-8868-438E-ABF3-85448570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64FA675-7127-4028-B392-091CF6C3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744D9AB-B41D-4B48-A807-F14BEBF0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D4E4A1E-4736-49C7-91F8-4A2F84EE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CB510EFA-DCC4-4070-A722-724C0E50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F5F9CEE-6324-4404-9A30-55E60E39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B9D3A2DF-E22F-454C-86B6-05F4A4D6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6B934C9-7836-4B63-A632-4E0C353D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CC4C776-63C0-41E9-BF79-28CD511B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648B548-9E63-4ADB-A421-EFE7096C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2EB2E9B9-D728-4DFC-B8C9-BF4027D0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65CA282-7CA6-47FB-AFD7-BD4810B1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914D5A0E-06DD-45DD-87E0-6F6DD319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8CE100E-340E-444E-8D86-C4E0481C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54176E65-5162-4424-B5C5-EE217B58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DA4DB06-FD68-4EB4-B252-51476B0D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EF2753D-34EF-4C5E-8E9E-B79E0FA6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C8CF821-7984-4FEE-A932-3D0DBF94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360ADB29-6E1D-4AE7-A45C-E8DAF6C5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166F42F1-B526-4D98-A434-EDC1CB37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840BAEB2-8083-4FE2-A62F-23221AC0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C84993A-6167-4389-A693-EC91B944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952545B8-7D76-4EF8-B04D-3F2603F0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AAAE84D3-0528-493F-BD87-1AB4FEAF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008D906E-F494-4DAE-9A30-7D531F48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7B15A75-CD94-4197-945C-45D2B52B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AA3A5803-761A-40AF-8C76-D6277A95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BB89CA81-2DE9-49EE-A5B2-DEED54DB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9E190BB7-3A74-477E-9437-B8BBA5F0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B34B1C79-1FD6-40B2-846E-41390624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BF3D5958-1511-4FCC-A004-DA947B4E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20FF3905-55C7-4403-A9EB-3B14E701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ECE69200-8AF1-4CDC-AE8E-E7C15B78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5505233-2430-45E8-B7AF-B070BF9F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7D070F53-83D2-4B2A-889A-D5262C63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E222C03-AAF8-48DB-BCDE-766DDAF5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A430CED1-E549-4BEA-BCB9-827F91CC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9C89131-13F2-40B5-B5F0-4F400B30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A92CC679-A91A-49AE-BE64-04CC0826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5AFFE1E4-8682-47F1-A923-69CD0807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DCDDB174-4C3D-4101-AAA0-4E8BD3D6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47F85497-EEB8-4D19-822E-943DEC11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2B70E377-EF1D-46CF-BCEF-8EE01DE6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D2FD6B7-B282-4597-BD0B-4A5288C4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858EFA77-B3BF-4B2F-9CD3-ABC0B2AA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FE26C2D-06D5-4724-B5B8-CC1E0247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CA803F9D-FD2B-4C05-A117-889B11FC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C9BC6131-3582-4585-A3C3-C454EF9C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BD483B6C-17F3-4D7B-9E69-5646039F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DDEE20C6-0769-4BBA-B188-89B7A672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4F951970-9727-4E72-9087-F4497322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400DA2BA-ED00-40F8-9E27-561AD088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BCD7A742-CD18-459E-98FB-CE96279F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8D758D6E-073A-4A44-8663-E32BDA20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6E2DBC6-83BA-4BA6-968E-3EC681FE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2020A1F-A0DD-4544-B89F-CD67DE55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F1F0A59-22A7-4AC8-9C18-5890B9DB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A09B462-462C-417B-BE33-E283012E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11A3E5C-0345-4105-B733-5008AE73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6440B9F-A2A1-4D5D-977C-C1C9354A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F0F9B61-3361-4B00-AC9F-E4491018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CA7194B-3C43-4CAA-B565-13FD8324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D7F05FB1-2F70-4526-A1B3-6BBEAB9E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9E14735-0C66-414C-933B-8E170597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DA3AB711-CBDC-498C-9F0F-57D65138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11D9D4F-1E80-46A9-A504-CDED52F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F7D3FFD-F7EF-480F-ADB0-21B35A96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D918110-8775-4A98-B8E4-E279FD6A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E3DEBA6-8103-40BD-9963-8E83B5F0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4D262C8-B97B-4AA3-91F8-33D9B28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ABAA23A-FC13-466A-9248-0580E3C8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B8010CF-7827-423F-A1E1-866FE640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AA9B1A0-E6C5-450E-B0AE-90C50752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E9537D22-219E-400C-BC50-575834F8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5A31C7AD-7A75-4EB1-979B-5AF724B1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80CA2A3-7F2E-49CD-A86A-C09B8362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7DC174C4-2F38-4BB1-8EB7-5A353A13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1945CE0-B825-4E82-8E07-D5D4EA63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CE734B1-71B9-4B42-8081-20B5D175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4240A5B-3EF1-464D-8B67-40F0BD40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518F8FF5-A0C3-4BFA-A739-9BE06800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D7B623C-5216-43E7-B4BD-947E5638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3190CA4D-B4D2-47C9-8137-84CED790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383A4D3-68B0-400A-81EA-BB23EC84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431BC2ED-F5C3-4060-8970-348E0157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90862B8-8F99-47E2-B3AE-C9B480DD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0E41450-26F6-4413-84B5-03BDA077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B7FE71C-A81E-4C9C-8E54-35DE87BB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D3EFE52-9C9A-4DBD-94EC-4474C974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C3AF110-B30F-4B5C-A2CB-ACB37586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486141E-74D1-48F4-BB06-BC65EC26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7426F73-ACC6-4363-848A-2A54655C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0627A0F8-6BB6-456E-888F-3AF30927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2C308FB-D7B8-478C-8562-E88788D3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4DF611D9-63A4-470C-9D7E-4868690C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921A69C-C7E5-45D8-8D96-31813068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5244FCF2-420A-4BEA-A884-79FF2028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03BA321-8D26-4EA2-995F-BBD62EEB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59ACB80C-EBB9-4A5F-8AC2-D82EF65F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7B7F75C-64B8-487D-89CE-00B0683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123D1FEB-8792-47A0-9021-73758651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A8ACAA5-94CE-4540-B652-F1ADCA43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6C5BABD-E579-4BC7-B0A9-2FFD9B24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37C3C03D-DA8C-46E2-B0A1-008D8D31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53E1B51A-5D61-49B7-948D-82E84625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B3ED1142-876D-4CCA-A405-1566B267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45CFBE60-C7D0-4859-9D30-65BF3A9A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CF8A25C2-6BE6-4224-A9D7-7CA836BC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2B99B01A-FB81-4460-B527-06DCE991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D6E1707-A6A6-4254-A240-87661FAE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B53757AF-0C5C-484E-A931-DCA198F1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3077100-EB69-414E-A214-38FF5020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202C7A7E-2FE0-4F81-976C-37426D7D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611CA9C-9C0F-4683-9936-37314528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8F57F95A-89D2-4131-A3CC-66A492E5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526B1CF-8F3A-4440-AE2D-DC6F1B92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8D75748-8ACC-45FE-AA0A-E5CDD421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16AC61D-6CE7-463E-B96F-073B9DF4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557929A-DF1F-4260-8D12-7287F80E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BF0BC85-F77A-4CE7-931B-B851AF00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81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BA539A2-6C6D-4E8A-87C5-851F57CF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81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59A1E2A-ED1F-4FC5-B928-4710A410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EE7B281E-A531-40D0-93A9-FA323E9D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29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48DA-BE8C-41B0-AE35-2F36744F6934}">
  <dimension ref="A1:V54"/>
  <sheetViews>
    <sheetView showGridLines="0" tabSelected="1" workbookViewId="0">
      <selection activeCell="Q24" sqref="Q24"/>
    </sheetView>
  </sheetViews>
  <sheetFormatPr defaultRowHeight="15" x14ac:dyDescent="0.2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15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2020</v>
      </c>
      <c r="C4" s="8"/>
      <c r="D4" s="9">
        <v>2021</v>
      </c>
      <c r="E4" s="10"/>
      <c r="F4" s="10"/>
      <c r="G4" s="10"/>
      <c r="H4" s="10"/>
      <c r="I4" s="11"/>
      <c r="J4" s="12" t="s">
        <v>2</v>
      </c>
      <c r="K4" s="13"/>
      <c r="L4" s="13"/>
      <c r="M4" s="14"/>
    </row>
    <row r="5" spans="1:22" ht="15" customHeight="1" x14ac:dyDescent="0.25">
      <c r="A5" s="16"/>
      <c r="B5" s="12" t="s">
        <v>3</v>
      </c>
      <c r="C5" s="14"/>
      <c r="D5" s="17" t="s">
        <v>4</v>
      </c>
      <c r="E5" s="18"/>
      <c r="F5" s="17" t="s">
        <v>5</v>
      </c>
      <c r="G5" s="18"/>
      <c r="H5" s="17" t="s">
        <v>6</v>
      </c>
      <c r="I5" s="18"/>
      <c r="J5" s="19" t="s">
        <v>7</v>
      </c>
      <c r="K5" s="20"/>
      <c r="L5" s="19" t="s">
        <v>8</v>
      </c>
      <c r="M5" s="20"/>
    </row>
    <row r="6" spans="1:22" ht="15" customHeight="1" x14ac:dyDescent="0.25">
      <c r="A6" s="16"/>
      <c r="B6" s="21" t="s">
        <v>9</v>
      </c>
      <c r="C6" s="22" t="s">
        <v>10</v>
      </c>
      <c r="D6" s="22" t="s">
        <v>9</v>
      </c>
      <c r="E6" s="22" t="s">
        <v>10</v>
      </c>
      <c r="F6" s="22" t="s">
        <v>9</v>
      </c>
      <c r="G6" s="22" t="s">
        <v>10</v>
      </c>
      <c r="H6" s="22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</row>
    <row r="7" spans="1:22" ht="37.5" customHeigh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2" s="34" customFormat="1" x14ac:dyDescent="0.25">
      <c r="A8" s="26" t="s">
        <v>11</v>
      </c>
      <c r="B8" s="27">
        <v>46114.557000000001</v>
      </c>
      <c r="C8" s="28">
        <v>33298.694000000003</v>
      </c>
      <c r="D8" s="27">
        <v>31285.144</v>
      </c>
      <c r="E8" s="28">
        <v>17521.736000000001</v>
      </c>
      <c r="F8" s="29">
        <v>31234.510000000002</v>
      </c>
      <c r="G8" s="30">
        <v>16292.118</v>
      </c>
      <c r="H8" s="29">
        <v>22048.815999999999</v>
      </c>
      <c r="I8" s="30">
        <v>62554.999000000003</v>
      </c>
      <c r="J8" s="29">
        <f t="shared" ref="J8:K13" si="0">+((H8*100/F8)-100)</f>
        <v>-29.408798153068517</v>
      </c>
      <c r="K8" s="31">
        <f t="shared" si="0"/>
        <v>283.95866639316017</v>
      </c>
      <c r="L8" s="29">
        <f t="shared" ref="L8:M13" si="1">+((H8*100/B8)-100)</f>
        <v>-52.186863683847164</v>
      </c>
      <c r="M8" s="32">
        <f t="shared" si="1"/>
        <v>87.860217580905726</v>
      </c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x14ac:dyDescent="0.25">
      <c r="A9" s="35" t="s">
        <v>12</v>
      </c>
      <c r="B9" s="36">
        <v>8477.384</v>
      </c>
      <c r="C9" s="37">
        <v>2180.2640000000001</v>
      </c>
      <c r="D9" s="36">
        <v>4939.5280000000002</v>
      </c>
      <c r="E9" s="37">
        <v>9643.4</v>
      </c>
      <c r="F9" s="38">
        <v>3456.3649999999998</v>
      </c>
      <c r="G9" s="39">
        <v>1728.24</v>
      </c>
      <c r="H9" s="38">
        <v>1921.9880000000001</v>
      </c>
      <c r="I9" s="40">
        <v>26.32</v>
      </c>
      <c r="J9" s="41">
        <f>+((H9*100/F9)-100)</f>
        <v>-44.392794163810812</v>
      </c>
      <c r="K9" s="42">
        <f>+((I9*100/G9)-100)</f>
        <v>-98.47706337082812</v>
      </c>
      <c r="L9" s="41">
        <f>+((H9*100/B9)-100)</f>
        <v>-77.328053088075279</v>
      </c>
      <c r="M9" s="43">
        <f>+((I9*100/C9)-100)</f>
        <v>-98.792806742669697</v>
      </c>
      <c r="N9" s="44"/>
      <c r="O9" s="44"/>
      <c r="P9" s="45"/>
      <c r="Q9" s="45"/>
      <c r="R9" s="45"/>
      <c r="S9" s="46"/>
    </row>
    <row r="10" spans="1:22" x14ac:dyDescent="0.25">
      <c r="A10" s="47" t="s">
        <v>13</v>
      </c>
      <c r="B10" s="48">
        <v>10750.249</v>
      </c>
      <c r="C10" s="49">
        <v>19574.525000000001</v>
      </c>
      <c r="D10" s="48">
        <v>15218.127</v>
      </c>
      <c r="E10" s="49">
        <v>3878.05</v>
      </c>
      <c r="F10" s="50">
        <v>15240.563</v>
      </c>
      <c r="G10" s="39">
        <v>10064.82</v>
      </c>
      <c r="H10" s="50">
        <v>8502.7549999999992</v>
      </c>
      <c r="I10" s="51">
        <v>7890.9139999999998</v>
      </c>
      <c r="J10" s="41">
        <f>+((H10*100/F10)-100)</f>
        <v>-44.209705376369634</v>
      </c>
      <c r="K10" s="42">
        <f t="shared" si="0"/>
        <v>-21.599054925969853</v>
      </c>
      <c r="L10" s="41">
        <f t="shared" si="1"/>
        <v>-20.906436678815538</v>
      </c>
      <c r="M10" s="43">
        <f t="shared" si="1"/>
        <v>-59.687839168511118</v>
      </c>
      <c r="N10" s="33"/>
      <c r="O10" s="33"/>
      <c r="P10" s="52"/>
      <c r="Q10" s="52"/>
    </row>
    <row r="11" spans="1:22" x14ac:dyDescent="0.25">
      <c r="A11" s="53" t="s">
        <v>14</v>
      </c>
      <c r="B11" s="48">
        <v>25101.434999999998</v>
      </c>
      <c r="C11" s="49">
        <v>9278.8809999999994</v>
      </c>
      <c r="D11" s="48">
        <v>4121.134</v>
      </c>
      <c r="E11" s="49">
        <v>3480.9630000000002</v>
      </c>
      <c r="F11" s="50">
        <v>3339.5230000000001</v>
      </c>
      <c r="G11" s="39">
        <v>3329.7400000000002</v>
      </c>
      <c r="H11" s="50">
        <v>7186.8510000000006</v>
      </c>
      <c r="I11" s="51">
        <v>53027.622000000003</v>
      </c>
      <c r="J11" s="54">
        <f t="shared" si="0"/>
        <v>115.20591413803709</v>
      </c>
      <c r="K11" s="55">
        <f t="shared" si="0"/>
        <v>1492.5454239670364</v>
      </c>
      <c r="L11" s="56">
        <f t="shared" si="1"/>
        <v>-71.368764375423154</v>
      </c>
      <c r="M11" s="57">
        <f t="shared" si="1"/>
        <v>471.48725153388648</v>
      </c>
      <c r="O11" s="15"/>
      <c r="P11" s="52"/>
      <c r="Q11" s="52"/>
    </row>
    <row r="12" spans="1:22" x14ac:dyDescent="0.25">
      <c r="A12" s="53" t="s">
        <v>15</v>
      </c>
      <c r="B12" s="48">
        <v>1210.444</v>
      </c>
      <c r="C12" s="49">
        <v>128.06399999999999</v>
      </c>
      <c r="D12" s="48">
        <v>1393.3690000000001</v>
      </c>
      <c r="E12" s="49">
        <v>292.33999999999997</v>
      </c>
      <c r="F12" s="50">
        <v>1849.086</v>
      </c>
      <c r="G12" s="39">
        <v>242.26999999999998</v>
      </c>
      <c r="H12" s="50">
        <v>682.60500000000002</v>
      </c>
      <c r="I12" s="51">
        <v>95.855000000000004</v>
      </c>
      <c r="J12" s="54">
        <f t="shared" si="0"/>
        <v>-63.084194028833707</v>
      </c>
      <c r="K12" s="55">
        <f t="shared" si="0"/>
        <v>-60.434639039088616</v>
      </c>
      <c r="L12" s="56">
        <f t="shared" si="1"/>
        <v>-43.607056584195547</v>
      </c>
      <c r="M12" s="57">
        <f t="shared" si="1"/>
        <v>-25.150705897051466</v>
      </c>
      <c r="N12" s="33"/>
      <c r="O12" s="33"/>
      <c r="P12" s="52"/>
      <c r="Q12" s="52"/>
    </row>
    <row r="13" spans="1:22" x14ac:dyDescent="0.25">
      <c r="A13" s="58" t="s">
        <v>16</v>
      </c>
      <c r="B13" s="48">
        <v>575.04499999999996</v>
      </c>
      <c r="C13" s="49">
        <v>2136.96</v>
      </c>
      <c r="D13" s="48">
        <v>5612.9860000000008</v>
      </c>
      <c r="E13" s="49">
        <v>226.983</v>
      </c>
      <c r="F13" s="50">
        <v>7348.973</v>
      </c>
      <c r="G13" s="39">
        <v>927.048</v>
      </c>
      <c r="H13" s="50">
        <v>3754.6169999999997</v>
      </c>
      <c r="I13" s="59">
        <v>1514.288</v>
      </c>
      <c r="J13" s="37">
        <f t="shared" si="0"/>
        <v>-48.909636761490354</v>
      </c>
      <c r="K13" s="60">
        <f t="shared" si="0"/>
        <v>63.345155806387567</v>
      </c>
      <c r="L13" s="37">
        <f>+((H13*100/B13)-100)</f>
        <v>552.92577102661528</v>
      </c>
      <c r="M13" s="61">
        <f t="shared" si="1"/>
        <v>-29.138215034441458</v>
      </c>
      <c r="N13" s="33"/>
    </row>
    <row r="14" spans="1:22" s="34" customFormat="1" x14ac:dyDescent="0.25">
      <c r="A14" s="62" t="s">
        <v>18</v>
      </c>
      <c r="B14" s="27">
        <v>2757.0639999999999</v>
      </c>
      <c r="C14" s="28">
        <v>2824.9459999999999</v>
      </c>
      <c r="D14" s="27">
        <v>163.12700000000001</v>
      </c>
      <c r="E14" s="28">
        <v>2916.6419999999998</v>
      </c>
      <c r="F14" s="29">
        <v>299.44799999999998</v>
      </c>
      <c r="G14" s="30">
        <v>1316.34</v>
      </c>
      <c r="H14" s="29">
        <v>324.68799999999999</v>
      </c>
      <c r="I14" s="40">
        <v>2494.8200000000002</v>
      </c>
      <c r="J14" s="63">
        <f t="shared" ref="J14:K23" si="2">+((H14*100/F14)-100)</f>
        <v>8.4288424033555174</v>
      </c>
      <c r="K14" s="64">
        <f t="shared" si="2"/>
        <v>89.527021894039564</v>
      </c>
      <c r="L14" s="63">
        <f t="shared" ref="L14:M27" si="3">+((H14*100/B14)-100)</f>
        <v>-88.223414472786999</v>
      </c>
      <c r="M14" s="65">
        <f t="shared" si="3"/>
        <v>-11.686099486503451</v>
      </c>
      <c r="N14" s="66"/>
      <c r="O14" s="66"/>
      <c r="P14" s="66"/>
      <c r="Q14" s="66"/>
      <c r="R14" s="66"/>
      <c r="S14" s="66"/>
    </row>
    <row r="15" spans="1:22" x14ac:dyDescent="0.25">
      <c r="A15" s="47" t="s">
        <v>13</v>
      </c>
      <c r="B15" s="36">
        <v>80.055999999999997</v>
      </c>
      <c r="C15" s="37">
        <v>135.9</v>
      </c>
      <c r="D15" s="36">
        <v>0</v>
      </c>
      <c r="E15" s="37">
        <v>0</v>
      </c>
      <c r="F15" s="38">
        <v>128.30000000000001</v>
      </c>
      <c r="G15" s="39">
        <v>0</v>
      </c>
      <c r="H15" s="38">
        <v>0</v>
      </c>
      <c r="I15" s="40">
        <v>0</v>
      </c>
      <c r="J15" s="41" t="s">
        <v>17</v>
      </c>
      <c r="K15" s="42" t="s">
        <v>17</v>
      </c>
      <c r="L15" s="41" t="s">
        <v>17</v>
      </c>
      <c r="M15" s="43" t="s">
        <v>17</v>
      </c>
      <c r="O15" s="15"/>
      <c r="P15" s="52"/>
      <c r="Q15" s="52"/>
    </row>
    <row r="16" spans="1:22" x14ac:dyDescent="0.25">
      <c r="A16" s="53" t="s">
        <v>14</v>
      </c>
      <c r="B16" s="48">
        <v>2247.1079999999997</v>
      </c>
      <c r="C16" s="49">
        <v>2382.0059999999999</v>
      </c>
      <c r="D16" s="48">
        <v>36.206000000000003</v>
      </c>
      <c r="E16" s="49">
        <v>1000.686</v>
      </c>
      <c r="F16" s="50">
        <v>171.148</v>
      </c>
      <c r="G16" s="39">
        <v>199.8</v>
      </c>
      <c r="H16" s="50">
        <v>143.88800000000001</v>
      </c>
      <c r="I16" s="51">
        <v>325.12</v>
      </c>
      <c r="J16" s="54">
        <f t="shared" si="2"/>
        <v>-15.927735059714394</v>
      </c>
      <c r="K16" s="55">
        <f t="shared" si="2"/>
        <v>62.722722722722722</v>
      </c>
      <c r="L16" s="56">
        <f t="shared" si="3"/>
        <v>-93.596747463851315</v>
      </c>
      <c r="M16" s="57">
        <f t="shared" si="3"/>
        <v>-86.350999955499688</v>
      </c>
      <c r="O16" s="15"/>
      <c r="P16" s="52"/>
      <c r="Q16" s="52"/>
    </row>
    <row r="17" spans="1:17" x14ac:dyDescent="0.25">
      <c r="A17" s="58" t="s">
        <v>19</v>
      </c>
      <c r="B17" s="48">
        <v>429.9</v>
      </c>
      <c r="C17" s="49">
        <v>307.04000000000002</v>
      </c>
      <c r="D17" s="48">
        <v>126.92100000000001</v>
      </c>
      <c r="E17" s="49">
        <v>1915.9559999999999</v>
      </c>
      <c r="F17" s="50">
        <v>0</v>
      </c>
      <c r="G17" s="39">
        <v>1116.54</v>
      </c>
      <c r="H17" s="50">
        <v>180.8</v>
      </c>
      <c r="I17" s="76">
        <v>2169.6999999999998</v>
      </c>
      <c r="J17" s="77" t="s">
        <v>17</v>
      </c>
      <c r="K17" s="78">
        <f t="shared" si="2"/>
        <v>94.323535206978676</v>
      </c>
      <c r="L17" s="79">
        <f t="shared" si="3"/>
        <v>-57.943707839032328</v>
      </c>
      <c r="M17" s="80">
        <f t="shared" si="3"/>
        <v>606.6505992704532</v>
      </c>
      <c r="O17" s="15"/>
      <c r="P17" s="52"/>
      <c r="Q17" s="52"/>
    </row>
    <row r="18" spans="1:17" x14ac:dyDescent="0.25">
      <c r="A18" s="81" t="s">
        <v>20</v>
      </c>
      <c r="B18" s="67">
        <v>358.57</v>
      </c>
      <c r="C18" s="68">
        <v>11.14</v>
      </c>
      <c r="D18" s="67">
        <v>64.739000000000004</v>
      </c>
      <c r="E18" s="68">
        <v>1200</v>
      </c>
      <c r="F18" s="69">
        <v>438.32</v>
      </c>
      <c r="G18" s="70">
        <v>52.32</v>
      </c>
      <c r="H18" s="69">
        <v>232.25700000000001</v>
      </c>
      <c r="I18" s="40">
        <v>25.68</v>
      </c>
      <c r="J18" s="82">
        <f t="shared" si="2"/>
        <v>-47.012000365030111</v>
      </c>
      <c r="K18" s="42">
        <f t="shared" si="2"/>
        <v>-50.917431192660551</v>
      </c>
      <c r="L18" s="83">
        <f t="shared" si="3"/>
        <v>-35.226873413838305</v>
      </c>
      <c r="M18" s="43">
        <f t="shared" si="3"/>
        <v>130.5206463195691</v>
      </c>
      <c r="O18" s="15"/>
      <c r="P18" s="52"/>
      <c r="Q18" s="52"/>
    </row>
    <row r="19" spans="1:17" x14ac:dyDescent="0.25">
      <c r="A19" s="53" t="s">
        <v>21</v>
      </c>
      <c r="B19" s="48">
        <v>27.5</v>
      </c>
      <c r="C19" s="49">
        <v>926.2</v>
      </c>
      <c r="D19" s="48">
        <v>46.12</v>
      </c>
      <c r="E19" s="49">
        <v>155.47399999999999</v>
      </c>
      <c r="F19" s="50">
        <v>168.72</v>
      </c>
      <c r="G19" s="84">
        <v>53.12</v>
      </c>
      <c r="H19" s="50">
        <v>1.4</v>
      </c>
      <c r="I19" s="51">
        <v>30.62</v>
      </c>
      <c r="J19" s="85">
        <f>+((H19*100/F19)-100)</f>
        <v>-99.170222854433376</v>
      </c>
      <c r="K19" s="55">
        <f t="shared" si="2"/>
        <v>-42.356927710843372</v>
      </c>
      <c r="L19" s="86">
        <f t="shared" si="3"/>
        <v>-94.909090909090907</v>
      </c>
      <c r="M19" s="57">
        <f t="shared" si="3"/>
        <v>-96.694018570503133</v>
      </c>
      <c r="O19" s="15"/>
      <c r="P19" s="52"/>
      <c r="Q19" s="52"/>
    </row>
    <row r="20" spans="1:17" x14ac:dyDescent="0.25">
      <c r="A20" s="53" t="s">
        <v>22</v>
      </c>
      <c r="B20" s="48">
        <v>1331.162</v>
      </c>
      <c r="C20" s="49">
        <v>1010.49</v>
      </c>
      <c r="D20" s="48">
        <v>450.77800000000002</v>
      </c>
      <c r="E20" s="49">
        <v>52.24</v>
      </c>
      <c r="F20" s="50">
        <v>49.402999999999999</v>
      </c>
      <c r="G20" s="84">
        <v>52.42</v>
      </c>
      <c r="H20" s="50">
        <v>476.334</v>
      </c>
      <c r="I20" s="51">
        <v>0</v>
      </c>
      <c r="J20" s="85">
        <f t="shared" si="2"/>
        <v>864.18031293646141</v>
      </c>
      <c r="K20" s="55" t="s">
        <v>17</v>
      </c>
      <c r="L20" s="86">
        <f t="shared" si="3"/>
        <v>-64.216676858263682</v>
      </c>
      <c r="M20" s="57" t="s">
        <v>17</v>
      </c>
      <c r="O20" s="15"/>
      <c r="P20" s="52"/>
      <c r="Q20" s="52"/>
    </row>
    <row r="21" spans="1:17" x14ac:dyDescent="0.25">
      <c r="A21" s="53" t="s">
        <v>23</v>
      </c>
      <c r="B21" s="48">
        <v>1802.2819999999999</v>
      </c>
      <c r="C21" s="49">
        <v>1252.99</v>
      </c>
      <c r="D21" s="48">
        <v>158.852</v>
      </c>
      <c r="E21" s="49">
        <v>1309.0530000000001</v>
      </c>
      <c r="F21" s="50">
        <v>454.49200000000002</v>
      </c>
      <c r="G21" s="84">
        <v>439.03199999999998</v>
      </c>
      <c r="H21" s="50">
        <v>108.06</v>
      </c>
      <c r="I21" s="51">
        <v>216.22</v>
      </c>
      <c r="J21" s="85">
        <f t="shared" si="2"/>
        <v>-76.224003942863675</v>
      </c>
      <c r="K21" s="55">
        <f t="shared" si="2"/>
        <v>-50.750742542684812</v>
      </c>
      <c r="L21" s="86">
        <f t="shared" si="3"/>
        <v>-94.004267922555954</v>
      </c>
      <c r="M21" s="57">
        <f t="shared" si="3"/>
        <v>-82.743677124318623</v>
      </c>
      <c r="O21" s="15"/>
      <c r="P21" s="52"/>
      <c r="Q21" s="52"/>
    </row>
    <row r="22" spans="1:17" x14ac:dyDescent="0.25">
      <c r="A22" s="58" t="s">
        <v>24</v>
      </c>
      <c r="B22" s="48">
        <v>0</v>
      </c>
      <c r="C22" s="49">
        <v>3</v>
      </c>
      <c r="D22" s="48">
        <v>0</v>
      </c>
      <c r="E22" s="49">
        <v>4</v>
      </c>
      <c r="F22" s="50">
        <v>0</v>
      </c>
      <c r="G22" s="84">
        <v>0</v>
      </c>
      <c r="H22" s="50">
        <v>0</v>
      </c>
      <c r="I22" s="59">
        <v>19</v>
      </c>
      <c r="J22" s="87" t="s">
        <v>17</v>
      </c>
      <c r="K22" s="60" t="s">
        <v>17</v>
      </c>
      <c r="L22" s="88" t="s">
        <v>17</v>
      </c>
      <c r="M22" s="61">
        <f t="shared" si="3"/>
        <v>533.33333333333337</v>
      </c>
      <c r="O22" s="15"/>
      <c r="P22" s="52"/>
      <c r="Q22" s="52"/>
    </row>
    <row r="23" spans="1:17" x14ac:dyDescent="0.25">
      <c r="A23" s="89" t="s">
        <v>25</v>
      </c>
      <c r="B23" s="67">
        <v>210.136</v>
      </c>
      <c r="C23" s="68">
        <v>0</v>
      </c>
      <c r="D23" s="67">
        <v>108.96</v>
      </c>
      <c r="E23" s="68">
        <v>428.1</v>
      </c>
      <c r="F23" s="69">
        <v>387.68799999999999</v>
      </c>
      <c r="G23" s="70">
        <v>81.126000000000005</v>
      </c>
      <c r="H23" s="69">
        <v>186.59200000000001</v>
      </c>
      <c r="I23" s="90">
        <v>26.92</v>
      </c>
      <c r="J23" s="91">
        <f t="shared" ref="J23:K27" si="4">+((H23*100/F23)-100)</f>
        <v>-51.870576339737106</v>
      </c>
      <c r="K23" s="92">
        <f t="shared" si="2"/>
        <v>-66.817050020955065</v>
      </c>
      <c r="L23" s="91">
        <f t="shared" si="3"/>
        <v>-11.204172535881526</v>
      </c>
      <c r="M23" s="93" t="s">
        <v>17</v>
      </c>
      <c r="O23" s="15"/>
      <c r="P23" s="52"/>
      <c r="Q23" s="52"/>
    </row>
    <row r="24" spans="1:17" x14ac:dyDescent="0.25">
      <c r="A24" s="94" t="s">
        <v>26</v>
      </c>
      <c r="B24" s="71">
        <v>1577.9050000000002</v>
      </c>
      <c r="C24" s="72">
        <v>0</v>
      </c>
      <c r="D24" s="71">
        <v>521.13599999999997</v>
      </c>
      <c r="E24" s="72">
        <v>0</v>
      </c>
      <c r="F24" s="73">
        <v>473.14499999999998</v>
      </c>
      <c r="G24" s="74">
        <v>0</v>
      </c>
      <c r="H24" s="73">
        <v>9.4120000000000008</v>
      </c>
      <c r="I24" s="75">
        <v>0</v>
      </c>
      <c r="J24" s="79">
        <f t="shared" si="4"/>
        <v>-98.010757801519617</v>
      </c>
      <c r="K24" s="78" t="s">
        <v>17</v>
      </c>
      <c r="L24" s="79">
        <f t="shared" si="3"/>
        <v>-99.403512885756754</v>
      </c>
      <c r="M24" s="80" t="s">
        <v>17</v>
      </c>
      <c r="O24" s="15"/>
      <c r="P24" s="52"/>
      <c r="Q24" s="52"/>
    </row>
    <row r="25" spans="1:17" x14ac:dyDescent="0.25">
      <c r="A25" s="47" t="s">
        <v>27</v>
      </c>
      <c r="B25" s="48">
        <v>2486.1619999999998</v>
      </c>
      <c r="C25" s="49">
        <v>7482.34</v>
      </c>
      <c r="D25" s="48">
        <v>2641.2709999999997</v>
      </c>
      <c r="E25" s="49">
        <v>8171.7929999999997</v>
      </c>
      <c r="F25" s="50">
        <v>3362.9070000000002</v>
      </c>
      <c r="G25" s="84">
        <v>5104.12</v>
      </c>
      <c r="H25" s="50">
        <v>3230.1179999999999</v>
      </c>
      <c r="I25" s="95">
        <v>1964.17</v>
      </c>
      <c r="J25" s="83">
        <f t="shared" si="4"/>
        <v>-3.948637295054553</v>
      </c>
      <c r="K25" s="42">
        <f t="shared" si="4"/>
        <v>-61.517950204932482</v>
      </c>
      <c r="L25" s="83">
        <f t="shared" si="3"/>
        <v>29.923874630856716</v>
      </c>
      <c r="M25" s="43">
        <f t="shared" si="3"/>
        <v>-73.74925491223334</v>
      </c>
      <c r="O25" s="15"/>
      <c r="P25" s="52"/>
      <c r="Q25" s="52"/>
    </row>
    <row r="26" spans="1:17" x14ac:dyDescent="0.25">
      <c r="A26" s="96" t="s">
        <v>28</v>
      </c>
      <c r="B26" s="48">
        <v>0</v>
      </c>
      <c r="C26" s="49">
        <v>2.25</v>
      </c>
      <c r="D26" s="48">
        <v>0</v>
      </c>
      <c r="E26" s="49">
        <v>4.5</v>
      </c>
      <c r="F26" s="50">
        <v>0</v>
      </c>
      <c r="G26" s="84">
        <v>0</v>
      </c>
      <c r="H26" s="50">
        <v>0</v>
      </c>
      <c r="I26" s="51">
        <v>5.25</v>
      </c>
      <c r="J26" s="86" t="s">
        <v>17</v>
      </c>
      <c r="K26" s="55" t="s">
        <v>17</v>
      </c>
      <c r="L26" s="86" t="s">
        <v>17</v>
      </c>
      <c r="M26" s="57">
        <f t="shared" si="3"/>
        <v>133.33333333333334</v>
      </c>
      <c r="O26" s="15"/>
      <c r="P26" s="52"/>
      <c r="Q26" s="52"/>
    </row>
    <row r="27" spans="1:17" s="1" customFormat="1" x14ac:dyDescent="0.25">
      <c r="A27" s="97" t="s">
        <v>29</v>
      </c>
      <c r="B27" s="98">
        <v>56907.423000000003</v>
      </c>
      <c r="C27" s="99">
        <v>46812.05</v>
      </c>
      <c r="D27" s="100">
        <v>35440.127</v>
      </c>
      <c r="E27" s="101">
        <v>31763.538</v>
      </c>
      <c r="F27" s="102">
        <v>36868.633000000002</v>
      </c>
      <c r="G27" s="102">
        <v>23390.596000000001</v>
      </c>
      <c r="H27" s="102">
        <v>26617.677</v>
      </c>
      <c r="I27" s="102">
        <v>67337.679000000004</v>
      </c>
      <c r="J27" s="102">
        <f t="shared" si="4"/>
        <v>-27.804003473630274</v>
      </c>
      <c r="K27" s="102">
        <f t="shared" si="4"/>
        <v>187.88355371534783</v>
      </c>
      <c r="L27" s="102">
        <f t="shared" si="3"/>
        <v>-53.226353265021331</v>
      </c>
      <c r="M27" s="100">
        <f t="shared" si="3"/>
        <v>43.846891986144584</v>
      </c>
    </row>
    <row r="28" spans="1:17" s="1" customFormat="1" x14ac:dyDescent="0.25">
      <c r="A28" s="103" t="s">
        <v>30</v>
      </c>
      <c r="B28" s="104"/>
      <c r="C28" s="104"/>
      <c r="D28" s="104"/>
      <c r="E28" s="104"/>
      <c r="F28" s="104"/>
      <c r="G28" s="104"/>
      <c r="H28" s="104"/>
      <c r="I28" s="104"/>
      <c r="J28" s="103"/>
      <c r="K28" s="103"/>
      <c r="L28" s="103"/>
      <c r="M28" s="103"/>
    </row>
    <row r="29" spans="1:17" s="1" customFormat="1" ht="15" customHeight="1" x14ac:dyDescent="0.25">
      <c r="A29" s="105" t="s">
        <v>31</v>
      </c>
      <c r="B29" s="105"/>
      <c r="C29" s="105"/>
      <c r="D29" s="105"/>
      <c r="E29" s="105"/>
      <c r="F29" s="106"/>
      <c r="G29" s="106"/>
      <c r="H29" s="106"/>
      <c r="I29" s="106"/>
      <c r="K29" s="52"/>
      <c r="L29" s="52"/>
      <c r="M29" s="52"/>
    </row>
    <row r="30" spans="1:17" s="1" customFormat="1" x14ac:dyDescent="0.25">
      <c r="A30" s="105" t="s">
        <v>32</v>
      </c>
      <c r="B30" s="105"/>
      <c r="C30" s="105"/>
      <c r="D30" s="105"/>
      <c r="E30" s="105"/>
      <c r="F30" s="107"/>
      <c r="J30" s="108"/>
      <c r="K30" s="52"/>
      <c r="L30" s="52"/>
      <c r="M30" s="52"/>
    </row>
    <row r="31" spans="1:17" s="1" customFormat="1" ht="15" customHeight="1" x14ac:dyDescent="0.25">
      <c r="A31" s="109" t="s">
        <v>33</v>
      </c>
      <c r="B31" s="110"/>
      <c r="C31" s="110"/>
      <c r="D31" s="110"/>
      <c r="E31" s="110"/>
      <c r="F31" s="110"/>
      <c r="G31" s="110"/>
      <c r="H31" s="110"/>
      <c r="I31" s="111"/>
      <c r="J31" s="112"/>
      <c r="K31" s="108" t="s">
        <v>34</v>
      </c>
      <c r="L31" s="103"/>
      <c r="M31" s="103"/>
    </row>
    <row r="32" spans="1:17" s="1" customFormat="1" x14ac:dyDescent="0.25">
      <c r="B32" s="52"/>
      <c r="C32" s="52"/>
    </row>
    <row r="33" spans="10:10" s="1" customFormat="1" x14ac:dyDescent="0.25">
      <c r="J33" s="108"/>
    </row>
    <row r="34" spans="10:10" s="1" customFormat="1" x14ac:dyDescent="0.25"/>
    <row r="35" spans="10:10" s="1" customFormat="1" x14ac:dyDescent="0.25"/>
    <row r="36" spans="10:10" s="1" customFormat="1" x14ac:dyDescent="0.25"/>
    <row r="37" spans="10:10" s="1" customFormat="1" x14ac:dyDescent="0.25"/>
    <row r="38" spans="10:10" s="1" customFormat="1" x14ac:dyDescent="0.25"/>
    <row r="39" spans="10:10" s="1" customFormat="1" x14ac:dyDescent="0.25"/>
    <row r="40" spans="10:10" s="1" customFormat="1" x14ac:dyDescent="0.25"/>
    <row r="41" spans="10:10" s="1" customFormat="1" x14ac:dyDescent="0.25"/>
    <row r="42" spans="10:10" s="1" customFormat="1" x14ac:dyDescent="0.25"/>
    <row r="43" spans="10:10" s="1" customFormat="1" x14ac:dyDescent="0.25"/>
    <row r="44" spans="10:10" s="1" customFormat="1" x14ac:dyDescent="0.25"/>
    <row r="45" spans="10:10" s="1" customFormat="1" x14ac:dyDescent="0.25"/>
    <row r="46" spans="10:10" s="1" customFormat="1" x14ac:dyDescent="0.25"/>
    <row r="47" spans="10:10" s="1" customFormat="1" x14ac:dyDescent="0.25"/>
    <row r="48" spans="10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/>
      <c r="O53"/>
      <c r="P53"/>
      <c r="Q53"/>
      <c r="R53"/>
      <c r="S53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</sheetData>
  <mergeCells count="24">
    <mergeCell ref="K6:K7"/>
    <mergeCell ref="L6:L7"/>
    <mergeCell ref="M6:M7"/>
    <mergeCell ref="A31:H31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49_51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2021-12-30T06:07:03Z</dcterms:created>
  <dcterms:modified xsi:type="dcterms:W3CDTF">2021-12-30T06:08:06Z</dcterms:modified>
</cp:coreProperties>
</file>