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8_{FB150C0C-6CA0-43C5-80AA-FB3B132E9BB0}" xr6:coauthVersionLast="47" xr6:coauthVersionMax="47" xr10:uidLastSave="{00000000-0000-0000-0000-000000000000}"/>
  <bookViews>
    <workbookView xWindow="-120" yWindow="-120" windowWidth="29040" windowHeight="17640" xr2:uid="{CB8C4045-AE57-450F-B7BB-3CDEDDDCEE4F}"/>
  </bookViews>
  <sheets>
    <sheet name="21_24" sheetId="2" r:id="rId1"/>
    <sheet name="Lapas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2" l="1"/>
  <c r="G66" i="2"/>
  <c r="H64" i="2"/>
  <c r="G64" i="2"/>
  <c r="H59" i="2"/>
  <c r="G59" i="2"/>
  <c r="H57" i="2"/>
  <c r="G57" i="2"/>
  <c r="H56" i="2"/>
  <c r="G56" i="2"/>
  <c r="G55" i="2"/>
  <c r="H52" i="2"/>
  <c r="G52" i="2"/>
  <c r="H51" i="2"/>
  <c r="G51" i="2"/>
  <c r="H50" i="2"/>
  <c r="G50" i="2"/>
  <c r="H49" i="2"/>
  <c r="H48" i="2"/>
  <c r="G48" i="2"/>
  <c r="H45" i="2"/>
  <c r="G45" i="2"/>
  <c r="G44" i="2"/>
  <c r="H43" i="2"/>
  <c r="G43" i="2"/>
  <c r="H42" i="2"/>
  <c r="G42" i="2"/>
  <c r="H41" i="2"/>
  <c r="G41" i="2"/>
  <c r="H40" i="2"/>
  <c r="G40" i="2"/>
  <c r="H37" i="2"/>
  <c r="G37" i="2"/>
  <c r="H35" i="2"/>
  <c r="G35" i="2"/>
  <c r="H33" i="2"/>
  <c r="G33" i="2"/>
  <c r="H32" i="2"/>
  <c r="G32" i="2"/>
  <c r="H30" i="2"/>
  <c r="G30" i="2"/>
  <c r="H29" i="2"/>
  <c r="G29" i="2"/>
  <c r="H28" i="2"/>
  <c r="G28" i="2"/>
  <c r="H27" i="2"/>
  <c r="G27" i="2"/>
  <c r="H24" i="2"/>
  <c r="G24" i="2"/>
  <c r="H23" i="2"/>
  <c r="G23" i="2"/>
  <c r="H22" i="2"/>
  <c r="G22" i="2"/>
  <c r="H21" i="2"/>
  <c r="G21" i="2"/>
  <c r="H18" i="2"/>
  <c r="G18" i="2"/>
  <c r="H17" i="2"/>
  <c r="G17" i="2"/>
  <c r="H15" i="2"/>
  <c r="G15" i="2"/>
  <c r="H13" i="2"/>
  <c r="G13" i="2"/>
  <c r="G12" i="2"/>
  <c r="H11" i="2"/>
  <c r="G11" i="2"/>
  <c r="H9" i="2"/>
  <c r="G9" i="2"/>
  <c r="H8" i="2"/>
  <c r="G8" i="2"/>
  <c r="H7" i="1"/>
  <c r="H9" i="1"/>
  <c r="H6" i="1"/>
</calcChain>
</file>

<file path=xl/sharedStrings.xml><?xml version="1.0" encoding="utf-8"?>
<sst xmlns="http://schemas.openxmlformats.org/spreadsheetml/2006/main" count="164" uniqueCount="50">
  <si>
    <t>canestan</t>
  </si>
  <si>
    <t>euro</t>
  </si>
  <si>
    <t>camelia</t>
  </si>
  <si>
    <t>gintarine</t>
  </si>
  <si>
    <t>mano</t>
  </si>
  <si>
    <t>Dolmen</t>
  </si>
  <si>
    <t>bepanthen</t>
  </si>
  <si>
    <t>ibumetin20</t>
  </si>
  <si>
    <t>Grūdų ir rapsų vidutinės kainos (augintojų) ES šalyse, EUR/t</t>
  </si>
  <si>
    <t xml:space="preserve">                    Data
Valstybė</t>
  </si>
  <si>
    <t>Pokytis, %</t>
  </si>
  <si>
    <t>24 sav. 
(06 18–14)</t>
  </si>
  <si>
    <t>21 sav. 
(05 24–30)</t>
  </si>
  <si>
    <t>22 sav. 
(05 31–06 06)</t>
  </si>
  <si>
    <t>23 sav. 
(06 07–13)</t>
  </si>
  <si>
    <t>24 sav. 
(06 14–20)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</si>
  <si>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</si>
  <si>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</si>
  <si>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</si>
  <si>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</si>
  <si>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</si>
  <si>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</si>
  <si>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</si>
  <si>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</si>
  <si>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</si>
  <si>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</si>
  <si>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</si>
  <si>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</si>
  <si>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</si>
  <si>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</si>
  <si>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</si>
  <si>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</si>
  <si>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</si>
  <si>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</si>
  <si>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</si>
  <si>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</si>
  <si>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</si>
  <si>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</si>
  <si>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</si>
  <si>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</si>
  <si>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</si>
  <si>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</si>
  <si>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Portugalija</t>
  </si>
  <si>
    <t>Pašariniai miežiai</t>
  </si>
  <si>
    <t>Maistiniai rugiai</t>
  </si>
  <si>
    <t>Rapsai</t>
  </si>
  <si>
    <t>* lyginant 2021 m. 24 savaitę su. 23 savaite</t>
  </si>
  <si>
    <t>** lyginant 2021 m. 24 savaitę su 2020 m. 24 savaite</t>
  </si>
  <si>
    <t>Pastaba: Lietuvos maistinių ir pašarinių kviečių, pašarinių miežių, maistinių rugių ir rapsų 21, 22  ir 23 savaičių kainos patikslintos  2021-06-28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</si>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</sst>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2" fillId="0" borderId="13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16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9" fillId="0" borderId="0" xfId="0" applyNumberFormat="1" applyFont="1" applyAlignment="1">
      <alignment vertical="center"/>
    </xf>
    <xf numFmtId="2" fontId="8" fillId="0" borderId="18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2" fontId="4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F26C5-2644-4219-B40E-40004492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2FC1-4075-4B40-98C8-A260D15D2EF4}">
  <dimension ref="A2:I78"/>
  <sheetViews>
    <sheetView showGridLines="0" tabSelected="1" topLeftCell="A28" workbookViewId="0">
      <selection activeCell="F34" sqref="F34"/>
    </sheetView>
  </sheetViews>
  <sheetFormatPr defaultColWidth="10.7109375" defaultRowHeight="12" x14ac:dyDescent="0.2"/>
  <cols>
    <col min="1" max="1" width="14" style="3" customWidth="1"/>
    <col min="2" max="2" width="12.5703125" style="3" customWidth="1"/>
    <col min="3" max="8" width="10.7109375" style="3"/>
    <col min="9" max="9" width="11.140625" style="3" customWidth="1"/>
    <col min="10" max="10" width="11.5703125" style="3" customWidth="1"/>
    <col min="11" max="256" width="10.7109375" style="3"/>
    <col min="257" max="257" width="14" style="3" customWidth="1"/>
    <col min="258" max="258" width="12.5703125" style="3" customWidth="1"/>
    <col min="259" max="264" width="10.7109375" style="3"/>
    <col min="265" max="265" width="11.140625" style="3" customWidth="1"/>
    <col min="266" max="266" width="11.5703125" style="3" customWidth="1"/>
    <col min="267" max="512" width="10.7109375" style="3"/>
    <col min="513" max="513" width="14" style="3" customWidth="1"/>
    <col min="514" max="514" width="12.5703125" style="3" customWidth="1"/>
    <col min="515" max="520" width="10.7109375" style="3"/>
    <col min="521" max="521" width="11.140625" style="3" customWidth="1"/>
    <col min="522" max="522" width="11.5703125" style="3" customWidth="1"/>
    <col min="523" max="768" width="10.7109375" style="3"/>
    <col min="769" max="769" width="14" style="3" customWidth="1"/>
    <col min="770" max="770" width="12.5703125" style="3" customWidth="1"/>
    <col min="771" max="776" width="10.7109375" style="3"/>
    <col min="777" max="777" width="11.140625" style="3" customWidth="1"/>
    <col min="778" max="778" width="11.5703125" style="3" customWidth="1"/>
    <col min="779" max="1024" width="10.7109375" style="3"/>
    <col min="1025" max="1025" width="14" style="3" customWidth="1"/>
    <col min="1026" max="1026" width="12.5703125" style="3" customWidth="1"/>
    <col min="1027" max="1032" width="10.7109375" style="3"/>
    <col min="1033" max="1033" width="11.140625" style="3" customWidth="1"/>
    <col min="1034" max="1034" width="11.5703125" style="3" customWidth="1"/>
    <col min="1035" max="1280" width="10.7109375" style="3"/>
    <col min="1281" max="1281" width="14" style="3" customWidth="1"/>
    <col min="1282" max="1282" width="12.5703125" style="3" customWidth="1"/>
    <col min="1283" max="1288" width="10.7109375" style="3"/>
    <col min="1289" max="1289" width="11.140625" style="3" customWidth="1"/>
    <col min="1290" max="1290" width="11.5703125" style="3" customWidth="1"/>
    <col min="1291" max="1536" width="10.7109375" style="3"/>
    <col min="1537" max="1537" width="14" style="3" customWidth="1"/>
    <col min="1538" max="1538" width="12.5703125" style="3" customWidth="1"/>
    <col min="1539" max="1544" width="10.7109375" style="3"/>
    <col min="1545" max="1545" width="11.140625" style="3" customWidth="1"/>
    <col min="1546" max="1546" width="11.5703125" style="3" customWidth="1"/>
    <col min="1547" max="1792" width="10.7109375" style="3"/>
    <col min="1793" max="1793" width="14" style="3" customWidth="1"/>
    <col min="1794" max="1794" width="12.5703125" style="3" customWidth="1"/>
    <col min="1795" max="1800" width="10.7109375" style="3"/>
    <col min="1801" max="1801" width="11.140625" style="3" customWidth="1"/>
    <col min="1802" max="1802" width="11.5703125" style="3" customWidth="1"/>
    <col min="1803" max="2048" width="10.7109375" style="3"/>
    <col min="2049" max="2049" width="14" style="3" customWidth="1"/>
    <col min="2050" max="2050" width="12.5703125" style="3" customWidth="1"/>
    <col min="2051" max="2056" width="10.7109375" style="3"/>
    <col min="2057" max="2057" width="11.140625" style="3" customWidth="1"/>
    <col min="2058" max="2058" width="11.5703125" style="3" customWidth="1"/>
    <col min="2059" max="2304" width="10.7109375" style="3"/>
    <col min="2305" max="2305" width="14" style="3" customWidth="1"/>
    <col min="2306" max="2306" width="12.5703125" style="3" customWidth="1"/>
    <col min="2307" max="2312" width="10.7109375" style="3"/>
    <col min="2313" max="2313" width="11.140625" style="3" customWidth="1"/>
    <col min="2314" max="2314" width="11.5703125" style="3" customWidth="1"/>
    <col min="2315" max="2560" width="10.7109375" style="3"/>
    <col min="2561" max="2561" width="14" style="3" customWidth="1"/>
    <col min="2562" max="2562" width="12.5703125" style="3" customWidth="1"/>
    <col min="2563" max="2568" width="10.7109375" style="3"/>
    <col min="2569" max="2569" width="11.140625" style="3" customWidth="1"/>
    <col min="2570" max="2570" width="11.5703125" style="3" customWidth="1"/>
    <col min="2571" max="2816" width="10.7109375" style="3"/>
    <col min="2817" max="2817" width="14" style="3" customWidth="1"/>
    <col min="2818" max="2818" width="12.5703125" style="3" customWidth="1"/>
    <col min="2819" max="2824" width="10.7109375" style="3"/>
    <col min="2825" max="2825" width="11.140625" style="3" customWidth="1"/>
    <col min="2826" max="2826" width="11.5703125" style="3" customWidth="1"/>
    <col min="2827" max="3072" width="10.7109375" style="3"/>
    <col min="3073" max="3073" width="14" style="3" customWidth="1"/>
    <col min="3074" max="3074" width="12.5703125" style="3" customWidth="1"/>
    <col min="3075" max="3080" width="10.7109375" style="3"/>
    <col min="3081" max="3081" width="11.140625" style="3" customWidth="1"/>
    <col min="3082" max="3082" width="11.5703125" style="3" customWidth="1"/>
    <col min="3083" max="3328" width="10.7109375" style="3"/>
    <col min="3329" max="3329" width="14" style="3" customWidth="1"/>
    <col min="3330" max="3330" width="12.5703125" style="3" customWidth="1"/>
    <col min="3331" max="3336" width="10.7109375" style="3"/>
    <col min="3337" max="3337" width="11.140625" style="3" customWidth="1"/>
    <col min="3338" max="3338" width="11.5703125" style="3" customWidth="1"/>
    <col min="3339" max="3584" width="10.7109375" style="3"/>
    <col min="3585" max="3585" width="14" style="3" customWidth="1"/>
    <col min="3586" max="3586" width="12.5703125" style="3" customWidth="1"/>
    <col min="3587" max="3592" width="10.7109375" style="3"/>
    <col min="3593" max="3593" width="11.140625" style="3" customWidth="1"/>
    <col min="3594" max="3594" width="11.5703125" style="3" customWidth="1"/>
    <col min="3595" max="3840" width="10.7109375" style="3"/>
    <col min="3841" max="3841" width="14" style="3" customWidth="1"/>
    <col min="3842" max="3842" width="12.5703125" style="3" customWidth="1"/>
    <col min="3843" max="3848" width="10.7109375" style="3"/>
    <col min="3849" max="3849" width="11.140625" style="3" customWidth="1"/>
    <col min="3850" max="3850" width="11.5703125" style="3" customWidth="1"/>
    <col min="3851" max="4096" width="10.7109375" style="3"/>
    <col min="4097" max="4097" width="14" style="3" customWidth="1"/>
    <col min="4098" max="4098" width="12.5703125" style="3" customWidth="1"/>
    <col min="4099" max="4104" width="10.7109375" style="3"/>
    <col min="4105" max="4105" width="11.140625" style="3" customWidth="1"/>
    <col min="4106" max="4106" width="11.5703125" style="3" customWidth="1"/>
    <col min="4107" max="4352" width="10.7109375" style="3"/>
    <col min="4353" max="4353" width="14" style="3" customWidth="1"/>
    <col min="4354" max="4354" width="12.5703125" style="3" customWidth="1"/>
    <col min="4355" max="4360" width="10.7109375" style="3"/>
    <col min="4361" max="4361" width="11.140625" style="3" customWidth="1"/>
    <col min="4362" max="4362" width="11.5703125" style="3" customWidth="1"/>
    <col min="4363" max="4608" width="10.7109375" style="3"/>
    <col min="4609" max="4609" width="14" style="3" customWidth="1"/>
    <col min="4610" max="4610" width="12.5703125" style="3" customWidth="1"/>
    <col min="4611" max="4616" width="10.7109375" style="3"/>
    <col min="4617" max="4617" width="11.140625" style="3" customWidth="1"/>
    <col min="4618" max="4618" width="11.5703125" style="3" customWidth="1"/>
    <col min="4619" max="4864" width="10.7109375" style="3"/>
    <col min="4865" max="4865" width="14" style="3" customWidth="1"/>
    <col min="4866" max="4866" width="12.5703125" style="3" customWidth="1"/>
    <col min="4867" max="4872" width="10.7109375" style="3"/>
    <col min="4873" max="4873" width="11.140625" style="3" customWidth="1"/>
    <col min="4874" max="4874" width="11.5703125" style="3" customWidth="1"/>
    <col min="4875" max="5120" width="10.7109375" style="3"/>
    <col min="5121" max="5121" width="14" style="3" customWidth="1"/>
    <col min="5122" max="5122" width="12.5703125" style="3" customWidth="1"/>
    <col min="5123" max="5128" width="10.7109375" style="3"/>
    <col min="5129" max="5129" width="11.140625" style="3" customWidth="1"/>
    <col min="5130" max="5130" width="11.5703125" style="3" customWidth="1"/>
    <col min="5131" max="5376" width="10.7109375" style="3"/>
    <col min="5377" max="5377" width="14" style="3" customWidth="1"/>
    <col min="5378" max="5378" width="12.5703125" style="3" customWidth="1"/>
    <col min="5379" max="5384" width="10.7109375" style="3"/>
    <col min="5385" max="5385" width="11.140625" style="3" customWidth="1"/>
    <col min="5386" max="5386" width="11.5703125" style="3" customWidth="1"/>
    <col min="5387" max="5632" width="10.7109375" style="3"/>
    <col min="5633" max="5633" width="14" style="3" customWidth="1"/>
    <col min="5634" max="5634" width="12.5703125" style="3" customWidth="1"/>
    <col min="5635" max="5640" width="10.7109375" style="3"/>
    <col min="5641" max="5641" width="11.140625" style="3" customWidth="1"/>
    <col min="5642" max="5642" width="11.5703125" style="3" customWidth="1"/>
    <col min="5643" max="5888" width="10.7109375" style="3"/>
    <col min="5889" max="5889" width="14" style="3" customWidth="1"/>
    <col min="5890" max="5890" width="12.5703125" style="3" customWidth="1"/>
    <col min="5891" max="5896" width="10.7109375" style="3"/>
    <col min="5897" max="5897" width="11.140625" style="3" customWidth="1"/>
    <col min="5898" max="5898" width="11.5703125" style="3" customWidth="1"/>
    <col min="5899" max="6144" width="10.7109375" style="3"/>
    <col min="6145" max="6145" width="14" style="3" customWidth="1"/>
    <col min="6146" max="6146" width="12.5703125" style="3" customWidth="1"/>
    <col min="6147" max="6152" width="10.7109375" style="3"/>
    <col min="6153" max="6153" width="11.140625" style="3" customWidth="1"/>
    <col min="6154" max="6154" width="11.5703125" style="3" customWidth="1"/>
    <col min="6155" max="6400" width="10.7109375" style="3"/>
    <col min="6401" max="6401" width="14" style="3" customWidth="1"/>
    <col min="6402" max="6402" width="12.5703125" style="3" customWidth="1"/>
    <col min="6403" max="6408" width="10.7109375" style="3"/>
    <col min="6409" max="6409" width="11.140625" style="3" customWidth="1"/>
    <col min="6410" max="6410" width="11.5703125" style="3" customWidth="1"/>
    <col min="6411" max="6656" width="10.7109375" style="3"/>
    <col min="6657" max="6657" width="14" style="3" customWidth="1"/>
    <col min="6658" max="6658" width="12.5703125" style="3" customWidth="1"/>
    <col min="6659" max="6664" width="10.7109375" style="3"/>
    <col min="6665" max="6665" width="11.140625" style="3" customWidth="1"/>
    <col min="6666" max="6666" width="11.5703125" style="3" customWidth="1"/>
    <col min="6667" max="6912" width="10.7109375" style="3"/>
    <col min="6913" max="6913" width="14" style="3" customWidth="1"/>
    <col min="6914" max="6914" width="12.5703125" style="3" customWidth="1"/>
    <col min="6915" max="6920" width="10.7109375" style="3"/>
    <col min="6921" max="6921" width="11.140625" style="3" customWidth="1"/>
    <col min="6922" max="6922" width="11.5703125" style="3" customWidth="1"/>
    <col min="6923" max="7168" width="10.7109375" style="3"/>
    <col min="7169" max="7169" width="14" style="3" customWidth="1"/>
    <col min="7170" max="7170" width="12.5703125" style="3" customWidth="1"/>
    <col min="7171" max="7176" width="10.7109375" style="3"/>
    <col min="7177" max="7177" width="11.140625" style="3" customWidth="1"/>
    <col min="7178" max="7178" width="11.5703125" style="3" customWidth="1"/>
    <col min="7179" max="7424" width="10.7109375" style="3"/>
    <col min="7425" max="7425" width="14" style="3" customWidth="1"/>
    <col min="7426" max="7426" width="12.5703125" style="3" customWidth="1"/>
    <col min="7427" max="7432" width="10.7109375" style="3"/>
    <col min="7433" max="7433" width="11.140625" style="3" customWidth="1"/>
    <col min="7434" max="7434" width="11.5703125" style="3" customWidth="1"/>
    <col min="7435" max="7680" width="10.7109375" style="3"/>
    <col min="7681" max="7681" width="14" style="3" customWidth="1"/>
    <col min="7682" max="7682" width="12.5703125" style="3" customWidth="1"/>
    <col min="7683" max="7688" width="10.7109375" style="3"/>
    <col min="7689" max="7689" width="11.140625" style="3" customWidth="1"/>
    <col min="7690" max="7690" width="11.5703125" style="3" customWidth="1"/>
    <col min="7691" max="7936" width="10.7109375" style="3"/>
    <col min="7937" max="7937" width="14" style="3" customWidth="1"/>
    <col min="7938" max="7938" width="12.5703125" style="3" customWidth="1"/>
    <col min="7939" max="7944" width="10.7109375" style="3"/>
    <col min="7945" max="7945" width="11.140625" style="3" customWidth="1"/>
    <col min="7946" max="7946" width="11.5703125" style="3" customWidth="1"/>
    <col min="7947" max="8192" width="10.7109375" style="3"/>
    <col min="8193" max="8193" width="14" style="3" customWidth="1"/>
    <col min="8194" max="8194" width="12.5703125" style="3" customWidth="1"/>
    <col min="8195" max="8200" width="10.7109375" style="3"/>
    <col min="8201" max="8201" width="11.140625" style="3" customWidth="1"/>
    <col min="8202" max="8202" width="11.5703125" style="3" customWidth="1"/>
    <col min="8203" max="8448" width="10.7109375" style="3"/>
    <col min="8449" max="8449" width="14" style="3" customWidth="1"/>
    <col min="8450" max="8450" width="12.5703125" style="3" customWidth="1"/>
    <col min="8451" max="8456" width="10.7109375" style="3"/>
    <col min="8457" max="8457" width="11.140625" style="3" customWidth="1"/>
    <col min="8458" max="8458" width="11.5703125" style="3" customWidth="1"/>
    <col min="8459" max="8704" width="10.7109375" style="3"/>
    <col min="8705" max="8705" width="14" style="3" customWidth="1"/>
    <col min="8706" max="8706" width="12.5703125" style="3" customWidth="1"/>
    <col min="8707" max="8712" width="10.7109375" style="3"/>
    <col min="8713" max="8713" width="11.140625" style="3" customWidth="1"/>
    <col min="8714" max="8714" width="11.5703125" style="3" customWidth="1"/>
    <col min="8715" max="8960" width="10.7109375" style="3"/>
    <col min="8961" max="8961" width="14" style="3" customWidth="1"/>
    <col min="8962" max="8962" width="12.5703125" style="3" customWidth="1"/>
    <col min="8963" max="8968" width="10.7109375" style="3"/>
    <col min="8969" max="8969" width="11.140625" style="3" customWidth="1"/>
    <col min="8970" max="8970" width="11.5703125" style="3" customWidth="1"/>
    <col min="8971" max="9216" width="10.7109375" style="3"/>
    <col min="9217" max="9217" width="14" style="3" customWidth="1"/>
    <col min="9218" max="9218" width="12.5703125" style="3" customWidth="1"/>
    <col min="9219" max="9224" width="10.7109375" style="3"/>
    <col min="9225" max="9225" width="11.140625" style="3" customWidth="1"/>
    <col min="9226" max="9226" width="11.5703125" style="3" customWidth="1"/>
    <col min="9227" max="9472" width="10.7109375" style="3"/>
    <col min="9473" max="9473" width="14" style="3" customWidth="1"/>
    <col min="9474" max="9474" width="12.5703125" style="3" customWidth="1"/>
    <col min="9475" max="9480" width="10.7109375" style="3"/>
    <col min="9481" max="9481" width="11.140625" style="3" customWidth="1"/>
    <col min="9482" max="9482" width="11.5703125" style="3" customWidth="1"/>
    <col min="9483" max="9728" width="10.7109375" style="3"/>
    <col min="9729" max="9729" width="14" style="3" customWidth="1"/>
    <col min="9730" max="9730" width="12.5703125" style="3" customWidth="1"/>
    <col min="9731" max="9736" width="10.7109375" style="3"/>
    <col min="9737" max="9737" width="11.140625" style="3" customWidth="1"/>
    <col min="9738" max="9738" width="11.5703125" style="3" customWidth="1"/>
    <col min="9739" max="9984" width="10.7109375" style="3"/>
    <col min="9985" max="9985" width="14" style="3" customWidth="1"/>
    <col min="9986" max="9986" width="12.5703125" style="3" customWidth="1"/>
    <col min="9987" max="9992" width="10.7109375" style="3"/>
    <col min="9993" max="9993" width="11.140625" style="3" customWidth="1"/>
    <col min="9994" max="9994" width="11.5703125" style="3" customWidth="1"/>
    <col min="9995" max="10240" width="10.7109375" style="3"/>
    <col min="10241" max="10241" width="14" style="3" customWidth="1"/>
    <col min="10242" max="10242" width="12.5703125" style="3" customWidth="1"/>
    <col min="10243" max="10248" width="10.7109375" style="3"/>
    <col min="10249" max="10249" width="11.140625" style="3" customWidth="1"/>
    <col min="10250" max="10250" width="11.5703125" style="3" customWidth="1"/>
    <col min="10251" max="10496" width="10.7109375" style="3"/>
    <col min="10497" max="10497" width="14" style="3" customWidth="1"/>
    <col min="10498" max="10498" width="12.5703125" style="3" customWidth="1"/>
    <col min="10499" max="10504" width="10.7109375" style="3"/>
    <col min="10505" max="10505" width="11.140625" style="3" customWidth="1"/>
    <col min="10506" max="10506" width="11.5703125" style="3" customWidth="1"/>
    <col min="10507" max="10752" width="10.7109375" style="3"/>
    <col min="10753" max="10753" width="14" style="3" customWidth="1"/>
    <col min="10754" max="10754" width="12.5703125" style="3" customWidth="1"/>
    <col min="10755" max="10760" width="10.7109375" style="3"/>
    <col min="10761" max="10761" width="11.140625" style="3" customWidth="1"/>
    <col min="10762" max="10762" width="11.5703125" style="3" customWidth="1"/>
    <col min="10763" max="11008" width="10.7109375" style="3"/>
    <col min="11009" max="11009" width="14" style="3" customWidth="1"/>
    <col min="11010" max="11010" width="12.5703125" style="3" customWidth="1"/>
    <col min="11011" max="11016" width="10.7109375" style="3"/>
    <col min="11017" max="11017" width="11.140625" style="3" customWidth="1"/>
    <col min="11018" max="11018" width="11.5703125" style="3" customWidth="1"/>
    <col min="11019" max="11264" width="10.7109375" style="3"/>
    <col min="11265" max="11265" width="14" style="3" customWidth="1"/>
    <col min="11266" max="11266" width="12.5703125" style="3" customWidth="1"/>
    <col min="11267" max="11272" width="10.7109375" style="3"/>
    <col min="11273" max="11273" width="11.140625" style="3" customWidth="1"/>
    <col min="11274" max="11274" width="11.5703125" style="3" customWidth="1"/>
    <col min="11275" max="11520" width="10.7109375" style="3"/>
    <col min="11521" max="11521" width="14" style="3" customWidth="1"/>
    <col min="11522" max="11522" width="12.5703125" style="3" customWidth="1"/>
    <col min="11523" max="11528" width="10.7109375" style="3"/>
    <col min="11529" max="11529" width="11.140625" style="3" customWidth="1"/>
    <col min="11530" max="11530" width="11.5703125" style="3" customWidth="1"/>
    <col min="11531" max="11776" width="10.7109375" style="3"/>
    <col min="11777" max="11777" width="14" style="3" customWidth="1"/>
    <col min="11778" max="11778" width="12.5703125" style="3" customWidth="1"/>
    <col min="11779" max="11784" width="10.7109375" style="3"/>
    <col min="11785" max="11785" width="11.140625" style="3" customWidth="1"/>
    <col min="11786" max="11786" width="11.5703125" style="3" customWidth="1"/>
    <col min="11787" max="12032" width="10.7109375" style="3"/>
    <col min="12033" max="12033" width="14" style="3" customWidth="1"/>
    <col min="12034" max="12034" width="12.5703125" style="3" customWidth="1"/>
    <col min="12035" max="12040" width="10.7109375" style="3"/>
    <col min="12041" max="12041" width="11.140625" style="3" customWidth="1"/>
    <col min="12042" max="12042" width="11.5703125" style="3" customWidth="1"/>
    <col min="12043" max="12288" width="10.7109375" style="3"/>
    <col min="12289" max="12289" width="14" style="3" customWidth="1"/>
    <col min="12290" max="12290" width="12.5703125" style="3" customWidth="1"/>
    <col min="12291" max="12296" width="10.7109375" style="3"/>
    <col min="12297" max="12297" width="11.140625" style="3" customWidth="1"/>
    <col min="12298" max="12298" width="11.5703125" style="3" customWidth="1"/>
    <col min="12299" max="12544" width="10.7109375" style="3"/>
    <col min="12545" max="12545" width="14" style="3" customWidth="1"/>
    <col min="12546" max="12546" width="12.5703125" style="3" customWidth="1"/>
    <col min="12547" max="12552" width="10.7109375" style="3"/>
    <col min="12553" max="12553" width="11.140625" style="3" customWidth="1"/>
    <col min="12554" max="12554" width="11.5703125" style="3" customWidth="1"/>
    <col min="12555" max="12800" width="10.7109375" style="3"/>
    <col min="12801" max="12801" width="14" style="3" customWidth="1"/>
    <col min="12802" max="12802" width="12.5703125" style="3" customWidth="1"/>
    <col min="12803" max="12808" width="10.7109375" style="3"/>
    <col min="12809" max="12809" width="11.140625" style="3" customWidth="1"/>
    <col min="12810" max="12810" width="11.5703125" style="3" customWidth="1"/>
    <col min="12811" max="13056" width="10.7109375" style="3"/>
    <col min="13057" max="13057" width="14" style="3" customWidth="1"/>
    <col min="13058" max="13058" width="12.5703125" style="3" customWidth="1"/>
    <col min="13059" max="13064" width="10.7109375" style="3"/>
    <col min="13065" max="13065" width="11.140625" style="3" customWidth="1"/>
    <col min="13066" max="13066" width="11.5703125" style="3" customWidth="1"/>
    <col min="13067" max="13312" width="10.7109375" style="3"/>
    <col min="13313" max="13313" width="14" style="3" customWidth="1"/>
    <col min="13314" max="13314" width="12.5703125" style="3" customWidth="1"/>
    <col min="13315" max="13320" width="10.7109375" style="3"/>
    <col min="13321" max="13321" width="11.140625" style="3" customWidth="1"/>
    <col min="13322" max="13322" width="11.5703125" style="3" customWidth="1"/>
    <col min="13323" max="13568" width="10.7109375" style="3"/>
    <col min="13569" max="13569" width="14" style="3" customWidth="1"/>
    <col min="13570" max="13570" width="12.5703125" style="3" customWidth="1"/>
    <col min="13571" max="13576" width="10.7109375" style="3"/>
    <col min="13577" max="13577" width="11.140625" style="3" customWidth="1"/>
    <col min="13578" max="13578" width="11.5703125" style="3" customWidth="1"/>
    <col min="13579" max="13824" width="10.7109375" style="3"/>
    <col min="13825" max="13825" width="14" style="3" customWidth="1"/>
    <col min="13826" max="13826" width="12.5703125" style="3" customWidth="1"/>
    <col min="13827" max="13832" width="10.7109375" style="3"/>
    <col min="13833" max="13833" width="11.140625" style="3" customWidth="1"/>
    <col min="13834" max="13834" width="11.5703125" style="3" customWidth="1"/>
    <col min="13835" max="14080" width="10.7109375" style="3"/>
    <col min="14081" max="14081" width="14" style="3" customWidth="1"/>
    <col min="14082" max="14082" width="12.5703125" style="3" customWidth="1"/>
    <col min="14083" max="14088" width="10.7109375" style="3"/>
    <col min="14089" max="14089" width="11.140625" style="3" customWidth="1"/>
    <col min="14090" max="14090" width="11.5703125" style="3" customWidth="1"/>
    <col min="14091" max="14336" width="10.7109375" style="3"/>
    <col min="14337" max="14337" width="14" style="3" customWidth="1"/>
    <col min="14338" max="14338" width="12.5703125" style="3" customWidth="1"/>
    <col min="14339" max="14344" width="10.7109375" style="3"/>
    <col min="14345" max="14345" width="11.140625" style="3" customWidth="1"/>
    <col min="14346" max="14346" width="11.5703125" style="3" customWidth="1"/>
    <col min="14347" max="14592" width="10.7109375" style="3"/>
    <col min="14593" max="14593" width="14" style="3" customWidth="1"/>
    <col min="14594" max="14594" width="12.5703125" style="3" customWidth="1"/>
    <col min="14595" max="14600" width="10.7109375" style="3"/>
    <col min="14601" max="14601" width="11.140625" style="3" customWidth="1"/>
    <col min="14602" max="14602" width="11.5703125" style="3" customWidth="1"/>
    <col min="14603" max="14848" width="10.7109375" style="3"/>
    <col min="14849" max="14849" width="14" style="3" customWidth="1"/>
    <col min="14850" max="14850" width="12.5703125" style="3" customWidth="1"/>
    <col min="14851" max="14856" width="10.7109375" style="3"/>
    <col min="14857" max="14857" width="11.140625" style="3" customWidth="1"/>
    <col min="14858" max="14858" width="11.5703125" style="3" customWidth="1"/>
    <col min="14859" max="15104" width="10.7109375" style="3"/>
    <col min="15105" max="15105" width="14" style="3" customWidth="1"/>
    <col min="15106" max="15106" width="12.5703125" style="3" customWidth="1"/>
    <col min="15107" max="15112" width="10.7109375" style="3"/>
    <col min="15113" max="15113" width="11.140625" style="3" customWidth="1"/>
    <col min="15114" max="15114" width="11.5703125" style="3" customWidth="1"/>
    <col min="15115" max="15360" width="10.7109375" style="3"/>
    <col min="15361" max="15361" width="14" style="3" customWidth="1"/>
    <col min="15362" max="15362" width="12.5703125" style="3" customWidth="1"/>
    <col min="15363" max="15368" width="10.7109375" style="3"/>
    <col min="15369" max="15369" width="11.140625" style="3" customWidth="1"/>
    <col min="15370" max="15370" width="11.5703125" style="3" customWidth="1"/>
    <col min="15371" max="15616" width="10.7109375" style="3"/>
    <col min="15617" max="15617" width="14" style="3" customWidth="1"/>
    <col min="15618" max="15618" width="12.5703125" style="3" customWidth="1"/>
    <col min="15619" max="15624" width="10.7109375" style="3"/>
    <col min="15625" max="15625" width="11.140625" style="3" customWidth="1"/>
    <col min="15626" max="15626" width="11.5703125" style="3" customWidth="1"/>
    <col min="15627" max="15872" width="10.7109375" style="3"/>
    <col min="15873" max="15873" width="14" style="3" customWidth="1"/>
    <col min="15874" max="15874" width="12.5703125" style="3" customWidth="1"/>
    <col min="15875" max="15880" width="10.7109375" style="3"/>
    <col min="15881" max="15881" width="11.140625" style="3" customWidth="1"/>
    <col min="15882" max="15882" width="11.5703125" style="3" customWidth="1"/>
    <col min="15883" max="16128" width="10.7109375" style="3"/>
    <col min="16129" max="16129" width="14" style="3" customWidth="1"/>
    <col min="16130" max="16130" width="12.5703125" style="3" customWidth="1"/>
    <col min="16131" max="16136" width="10.7109375" style="3"/>
    <col min="16137" max="16137" width="11.140625" style="3" customWidth="1"/>
    <col min="16138" max="16138" width="11.5703125" style="3" customWidth="1"/>
    <col min="16139" max="16384" width="10.7109375" style="3"/>
  </cols>
  <sheetData>
    <row r="2" spans="1:8" x14ac:dyDescent="0.2">
      <c r="A2" s="2" t="s">
        <v>8</v>
      </c>
      <c r="B2" s="2"/>
      <c r="C2" s="2"/>
      <c r="D2" s="2"/>
      <c r="E2" s="2"/>
      <c r="F2" s="2"/>
      <c r="G2" s="2"/>
      <c r="H2" s="2"/>
    </row>
    <row r="5" spans="1:8" s="9" customFormat="1" ht="15" customHeight="1" x14ac:dyDescent="0.2">
      <c r="A5" s="4" t="s">
        <v>9</v>
      </c>
      <c r="B5" s="5">
        <v>2020</v>
      </c>
      <c r="C5" s="6">
        <v>2021</v>
      </c>
      <c r="D5" s="7"/>
      <c r="E5" s="7"/>
      <c r="F5" s="8"/>
      <c r="G5" s="6" t="s">
        <v>10</v>
      </c>
      <c r="H5" s="7"/>
    </row>
    <row r="6" spans="1:8" s="9" customFormat="1" ht="23.25" customHeight="1" x14ac:dyDescent="0.2">
      <c r="A6" s="4"/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1" t="s">
        <v>16</v>
      </c>
      <c r="H6" s="12" t="s">
        <v>17</v>
      </c>
    </row>
    <row r="7" spans="1:8" s="9" customFormat="1" x14ac:dyDescent="0.2">
      <c r="A7" s="13" t="s">
        <v>18</v>
      </c>
      <c r="B7" s="13"/>
      <c r="C7" s="13"/>
      <c r="D7" s="13"/>
      <c r="E7" s="13"/>
      <c r="F7" s="13"/>
      <c r="G7" s="13"/>
      <c r="H7" s="13"/>
    </row>
    <row r="8" spans="1:8" x14ac:dyDescent="0.2">
      <c r="A8" s="14" t="s">
        <v>19</v>
      </c>
      <c r="B8" s="15">
        <v>204</v>
      </c>
      <c r="C8" s="16">
        <v>261</v>
      </c>
      <c r="D8" s="16">
        <v>269</v>
      </c>
      <c r="E8" s="16">
        <v>272</v>
      </c>
      <c r="F8" s="17">
        <v>261</v>
      </c>
      <c r="G8" s="16">
        <f>((F8*100)/E8)-100</f>
        <v>-4.044117647058826</v>
      </c>
      <c r="H8" s="16">
        <f>((F8*100)/B8)-100</f>
        <v>27.941176470588232</v>
      </c>
    </row>
    <row r="9" spans="1:8" x14ac:dyDescent="0.2">
      <c r="A9" s="14" t="s">
        <v>20</v>
      </c>
      <c r="B9" s="18">
        <v>173.47714285714284</v>
      </c>
      <c r="C9" s="16">
        <v>199.99285714285716</v>
      </c>
      <c r="D9" s="16">
        <v>199.99285714285716</v>
      </c>
      <c r="E9" s="16">
        <v>200.72285714285718</v>
      </c>
      <c r="F9" s="19">
        <v>200.86857142857144</v>
      </c>
      <c r="G9" s="16">
        <f t="shared" ref="G9:G24" si="0">((F9*100)/E9)-100</f>
        <v>7.2594764636377818E-2</v>
      </c>
      <c r="H9" s="16">
        <f t="shared" ref="H9:H24" si="1">((F9*100)/B9)-100</f>
        <v>15.789647051073032</v>
      </c>
    </row>
    <row r="10" spans="1:8" x14ac:dyDescent="0.2">
      <c r="A10" s="14" t="s">
        <v>21</v>
      </c>
      <c r="B10" s="18" t="s">
        <v>22</v>
      </c>
      <c r="C10" s="16">
        <v>212.26</v>
      </c>
      <c r="D10" s="16" t="s">
        <v>22</v>
      </c>
      <c r="E10" s="16" t="s">
        <v>22</v>
      </c>
      <c r="F10" s="19">
        <v>213.9</v>
      </c>
      <c r="G10" s="16" t="s">
        <v>22</v>
      </c>
      <c r="H10" s="16" t="s">
        <v>22</v>
      </c>
    </row>
    <row r="11" spans="1:8" x14ac:dyDescent="0.2">
      <c r="A11" s="14" t="s">
        <v>23</v>
      </c>
      <c r="B11" s="18">
        <v>186.08333333333334</v>
      </c>
      <c r="C11" s="16">
        <v>250.5</v>
      </c>
      <c r="D11" s="16">
        <v>228.8</v>
      </c>
      <c r="E11" s="16">
        <v>245</v>
      </c>
      <c r="F11" s="19">
        <v>221</v>
      </c>
      <c r="G11" s="16">
        <f t="shared" si="0"/>
        <v>-9.7959183673469425</v>
      </c>
      <c r="H11" s="16">
        <f t="shared" si="1"/>
        <v>18.763994626063592</v>
      </c>
    </row>
    <row r="12" spans="1:8" x14ac:dyDescent="0.2">
      <c r="A12" s="14" t="s">
        <v>24</v>
      </c>
      <c r="B12" s="18" t="s">
        <v>22</v>
      </c>
      <c r="C12" s="16">
        <v>240</v>
      </c>
      <c r="D12" s="16">
        <v>240</v>
      </c>
      <c r="E12" s="16">
        <v>230</v>
      </c>
      <c r="F12" s="19">
        <v>200</v>
      </c>
      <c r="G12" s="16">
        <f t="shared" si="0"/>
        <v>-13.043478260869563</v>
      </c>
      <c r="H12" s="16" t="s">
        <v>22</v>
      </c>
    </row>
    <row r="13" spans="1:8" x14ac:dyDescent="0.2">
      <c r="A13" s="14" t="s">
        <v>25</v>
      </c>
      <c r="B13" s="18">
        <v>182.62222222222221</v>
      </c>
      <c r="C13" s="16">
        <v>231.54444444444439</v>
      </c>
      <c r="D13" s="16">
        <v>229.89555555555555</v>
      </c>
      <c r="E13" s="16">
        <v>231.1933333333333</v>
      </c>
      <c r="F13" s="19">
        <v>228.11111111111111</v>
      </c>
      <c r="G13" s="16">
        <f t="shared" si="0"/>
        <v>-1.3331795418937276</v>
      </c>
      <c r="H13" s="16">
        <f t="shared" si="1"/>
        <v>24.908736918958411</v>
      </c>
    </row>
    <row r="14" spans="1:8" x14ac:dyDescent="0.2">
      <c r="A14" s="14" t="s">
        <v>26</v>
      </c>
      <c r="B14" s="18">
        <v>187.4</v>
      </c>
      <c r="C14" s="16">
        <v>206.5</v>
      </c>
      <c r="D14" s="16">
        <v>217.16666666666666</v>
      </c>
      <c r="E14" s="16">
        <v>218.77666666666667</v>
      </c>
      <c r="F14" s="19" t="s">
        <v>22</v>
      </c>
      <c r="G14" s="16" t="s">
        <v>22</v>
      </c>
      <c r="H14" s="16" t="s">
        <v>22</v>
      </c>
    </row>
    <row r="15" spans="1:8" x14ac:dyDescent="0.2">
      <c r="A15" s="14" t="s">
        <v>27</v>
      </c>
      <c r="B15" s="18">
        <v>157.24</v>
      </c>
      <c r="C15" s="16">
        <v>181.02</v>
      </c>
      <c r="D15" s="16">
        <v>207.82</v>
      </c>
      <c r="E15" s="16">
        <v>202.72</v>
      </c>
      <c r="F15" s="19">
        <v>206.83</v>
      </c>
      <c r="G15" s="16">
        <f>((F15*100)/E15)-100</f>
        <v>2.0274269928966078</v>
      </c>
      <c r="H15" s="16">
        <f>((F15*100)/B15)-100</f>
        <v>31.537776647163554</v>
      </c>
    </row>
    <row r="16" spans="1:8" x14ac:dyDescent="0.2">
      <c r="A16" s="14" t="s">
        <v>28</v>
      </c>
      <c r="B16" s="18">
        <v>181.52500000000001</v>
      </c>
      <c r="C16" s="16">
        <v>233.51111111111109</v>
      </c>
      <c r="D16" s="16">
        <v>232.85</v>
      </c>
      <c r="E16" s="16">
        <v>229.27500000000001</v>
      </c>
      <c r="F16" s="19" t="s">
        <v>22</v>
      </c>
      <c r="G16" s="16" t="s">
        <v>22</v>
      </c>
      <c r="H16" s="16" t="s">
        <v>22</v>
      </c>
    </row>
    <row r="17" spans="1:9" s="25" customFormat="1" x14ac:dyDescent="0.2">
      <c r="A17" s="20" t="s">
        <v>29</v>
      </c>
      <c r="B17" s="21">
        <v>169.84</v>
      </c>
      <c r="C17" s="22">
        <v>189.48</v>
      </c>
      <c r="D17" s="22">
        <v>189.26</v>
      </c>
      <c r="E17" s="22">
        <v>189.38</v>
      </c>
      <c r="F17" s="23">
        <v>200.93</v>
      </c>
      <c r="G17" s="22">
        <f t="shared" si="0"/>
        <v>6.098848875277227</v>
      </c>
      <c r="H17" s="22">
        <f t="shared" si="1"/>
        <v>18.305463966085725</v>
      </c>
      <c r="I17" s="24"/>
    </row>
    <row r="18" spans="1:9" x14ac:dyDescent="0.2">
      <c r="A18" s="14" t="s">
        <v>30</v>
      </c>
      <c r="B18" s="18">
        <v>165.03</v>
      </c>
      <c r="C18" s="16">
        <v>212.1</v>
      </c>
      <c r="D18" s="16">
        <v>194.51499999999999</v>
      </c>
      <c r="E18" s="16">
        <v>196.71333333333334</v>
      </c>
      <c r="F18" s="19">
        <v>195.98</v>
      </c>
      <c r="G18" s="16">
        <f t="shared" si="0"/>
        <v>-0.37279289660081361</v>
      </c>
      <c r="H18" s="16">
        <f t="shared" si="1"/>
        <v>18.754165909228618</v>
      </c>
    </row>
    <row r="19" spans="1:9" x14ac:dyDescent="0.2">
      <c r="A19" s="14" t="s">
        <v>31</v>
      </c>
      <c r="B19" s="18" t="s">
        <v>22</v>
      </c>
      <c r="C19" s="16" t="s">
        <v>22</v>
      </c>
      <c r="D19" s="16" t="s">
        <v>22</v>
      </c>
      <c r="E19" s="16">
        <v>232</v>
      </c>
      <c r="F19" s="19" t="s">
        <v>22</v>
      </c>
      <c r="G19" s="16" t="s">
        <v>22</v>
      </c>
      <c r="H19" s="16" t="s">
        <v>22</v>
      </c>
    </row>
    <row r="20" spans="1:9" x14ac:dyDescent="0.2">
      <c r="A20" s="14" t="s">
        <v>32</v>
      </c>
      <c r="B20" s="18">
        <v>189.73</v>
      </c>
      <c r="C20" s="16">
        <v>216.65666666666667</v>
      </c>
      <c r="D20" s="16">
        <v>215.95333333333335</v>
      </c>
      <c r="E20" s="16">
        <v>219.91666666666666</v>
      </c>
      <c r="F20" s="19" t="s">
        <v>22</v>
      </c>
      <c r="G20" s="16" t="s">
        <v>22</v>
      </c>
      <c r="H20" s="16" t="s">
        <v>22</v>
      </c>
    </row>
    <row r="21" spans="1:9" x14ac:dyDescent="0.2">
      <c r="A21" s="14" t="s">
        <v>33</v>
      </c>
      <c r="B21" s="18">
        <v>134.41999999999999</v>
      </c>
      <c r="C21" s="16">
        <v>216.8</v>
      </c>
      <c r="D21" s="16">
        <v>204.88666666666666</v>
      </c>
      <c r="E21" s="16">
        <v>207.61249999999998</v>
      </c>
      <c r="F21" s="19">
        <v>198.73000000000002</v>
      </c>
      <c r="G21" s="16">
        <f t="shared" si="0"/>
        <v>-4.27840327533265</v>
      </c>
      <c r="H21" s="16">
        <f t="shared" si="1"/>
        <v>47.842582948965941</v>
      </c>
    </row>
    <row r="22" spans="1:9" x14ac:dyDescent="0.2">
      <c r="A22" s="14" t="s">
        <v>34</v>
      </c>
      <c r="B22" s="18">
        <v>184.29</v>
      </c>
      <c r="C22" s="16">
        <v>233</v>
      </c>
      <c r="D22" s="16">
        <v>232.49</v>
      </c>
      <c r="E22" s="16">
        <v>232.99</v>
      </c>
      <c r="F22" s="19">
        <v>228.09</v>
      </c>
      <c r="G22" s="16">
        <f t="shared" si="0"/>
        <v>-2.1030945534143086</v>
      </c>
      <c r="H22" s="16">
        <f t="shared" si="1"/>
        <v>23.766889142112973</v>
      </c>
    </row>
    <row r="23" spans="1:9" x14ac:dyDescent="0.2">
      <c r="A23" s="14" t="s">
        <v>35</v>
      </c>
      <c r="B23" s="18">
        <v>162.15</v>
      </c>
      <c r="C23" s="16">
        <v>179.02</v>
      </c>
      <c r="D23" s="16">
        <v>183.85</v>
      </c>
      <c r="E23" s="16">
        <v>179.62</v>
      </c>
      <c r="F23" s="19">
        <v>185.35</v>
      </c>
      <c r="G23" s="16">
        <f>((F23*100)/E23)-100</f>
        <v>3.1900679211669001</v>
      </c>
      <c r="H23" s="16">
        <f t="shared" si="1"/>
        <v>14.307739747147693</v>
      </c>
    </row>
    <row r="24" spans="1:9" x14ac:dyDescent="0.2">
      <c r="A24" s="14" t="s">
        <v>36</v>
      </c>
      <c r="B24" s="18">
        <v>160</v>
      </c>
      <c r="C24" s="16">
        <v>189</v>
      </c>
      <c r="D24" s="16">
        <v>189</v>
      </c>
      <c r="E24" s="16">
        <v>189</v>
      </c>
      <c r="F24" s="19">
        <v>189</v>
      </c>
      <c r="G24" s="16">
        <f t="shared" si="0"/>
        <v>0</v>
      </c>
      <c r="H24" s="16">
        <f t="shared" si="1"/>
        <v>18.125</v>
      </c>
    </row>
    <row r="25" spans="1:9" x14ac:dyDescent="0.2">
      <c r="A25" s="14" t="s">
        <v>37</v>
      </c>
      <c r="B25" s="18">
        <v>188.23</v>
      </c>
      <c r="C25" s="16">
        <v>217.64</v>
      </c>
      <c r="D25" s="16">
        <v>220.91</v>
      </c>
      <c r="E25" s="16" t="s">
        <v>22</v>
      </c>
      <c r="F25" s="19" t="s">
        <v>22</v>
      </c>
      <c r="G25" s="16" t="s">
        <v>22</v>
      </c>
      <c r="H25" s="16" t="s">
        <v>22</v>
      </c>
    </row>
    <row r="26" spans="1:9" x14ac:dyDescent="0.2">
      <c r="A26" s="26" t="s">
        <v>38</v>
      </c>
      <c r="B26" s="26"/>
      <c r="C26" s="26"/>
      <c r="D26" s="26"/>
      <c r="E26" s="26"/>
      <c r="F26" s="26"/>
      <c r="G26" s="26"/>
      <c r="H26" s="26"/>
    </row>
    <row r="27" spans="1:9" x14ac:dyDescent="0.2">
      <c r="A27" s="27" t="s">
        <v>19</v>
      </c>
      <c r="B27" s="15">
        <v>198</v>
      </c>
      <c r="C27" s="16">
        <v>254</v>
      </c>
      <c r="D27" s="16">
        <v>262</v>
      </c>
      <c r="E27" s="16">
        <v>265</v>
      </c>
      <c r="F27" s="17">
        <v>254</v>
      </c>
      <c r="G27" s="16">
        <f>((F27*100)/E27)-100</f>
        <v>-4.1509433962264097</v>
      </c>
      <c r="H27" s="16">
        <f>((F27*100)/B27)-100</f>
        <v>28.282828282828291</v>
      </c>
    </row>
    <row r="28" spans="1:9" x14ac:dyDescent="0.2">
      <c r="A28" s="14" t="s">
        <v>20</v>
      </c>
      <c r="B28" s="18">
        <v>165.02</v>
      </c>
      <c r="C28" s="16">
        <v>193.44166666666669</v>
      </c>
      <c r="D28" s="16">
        <v>193.44166666666669</v>
      </c>
      <c r="E28" s="16">
        <v>194.29499999999999</v>
      </c>
      <c r="F28" s="19">
        <v>194.29499999999999</v>
      </c>
      <c r="G28" s="16">
        <f t="shared" ref="G28:G37" si="2">((F28*100)/E28)-100</f>
        <v>0</v>
      </c>
      <c r="H28" s="16">
        <f t="shared" ref="H28:H37" si="3">((F28*100)/B28)-100</f>
        <v>17.740273906193181</v>
      </c>
    </row>
    <row r="29" spans="1:9" x14ac:dyDescent="0.2">
      <c r="A29" s="14" t="s">
        <v>23</v>
      </c>
      <c r="B29" s="18">
        <v>187</v>
      </c>
      <c r="C29" s="16">
        <v>252</v>
      </c>
      <c r="D29" s="16">
        <v>248</v>
      </c>
      <c r="E29" s="16">
        <v>245.875</v>
      </c>
      <c r="F29" s="19">
        <v>247.83333333333334</v>
      </c>
      <c r="G29" s="16">
        <f t="shared" si="2"/>
        <v>0.79647517369937759</v>
      </c>
      <c r="H29" s="16">
        <f t="shared" si="3"/>
        <v>32.531194295900178</v>
      </c>
    </row>
    <row r="30" spans="1:9" x14ac:dyDescent="0.2">
      <c r="A30" s="14" t="s">
        <v>39</v>
      </c>
      <c r="B30" s="18">
        <v>158.91999999999999</v>
      </c>
      <c r="C30" s="16">
        <v>214.98</v>
      </c>
      <c r="D30" s="16" t="s">
        <v>22</v>
      </c>
      <c r="E30" s="16">
        <v>188.38</v>
      </c>
      <c r="F30" s="19">
        <v>188.1</v>
      </c>
      <c r="G30" s="16">
        <f t="shared" si="2"/>
        <v>-0.14863573627773974</v>
      </c>
      <c r="H30" s="16">
        <f t="shared" si="3"/>
        <v>18.361439718097159</v>
      </c>
    </row>
    <row r="31" spans="1:9" x14ac:dyDescent="0.2">
      <c r="A31" s="14" t="s">
        <v>24</v>
      </c>
      <c r="B31" s="18" t="s">
        <v>22</v>
      </c>
      <c r="C31" s="16">
        <v>220</v>
      </c>
      <c r="D31" s="16">
        <v>230</v>
      </c>
      <c r="E31" s="16" t="s">
        <v>22</v>
      </c>
      <c r="F31" s="19" t="s">
        <v>22</v>
      </c>
      <c r="G31" s="16" t="s">
        <v>22</v>
      </c>
      <c r="H31" s="16" t="s">
        <v>22</v>
      </c>
    </row>
    <row r="32" spans="1:9" x14ac:dyDescent="0.2">
      <c r="A32" s="14" t="s">
        <v>40</v>
      </c>
      <c r="B32" s="18">
        <v>200.66666666666666</v>
      </c>
      <c r="C32" s="16">
        <v>250</v>
      </c>
      <c r="D32" s="16">
        <v>250</v>
      </c>
      <c r="E32" s="16">
        <v>252.66666666666666</v>
      </c>
      <c r="F32" s="19">
        <v>251.66666666666666</v>
      </c>
      <c r="G32" s="16">
        <f t="shared" si="2"/>
        <v>-0.39577836411609724</v>
      </c>
      <c r="H32" s="16">
        <f t="shared" si="3"/>
        <v>25.415282392026569</v>
      </c>
    </row>
    <row r="33" spans="1:9" s="25" customFormat="1" x14ac:dyDescent="0.2">
      <c r="A33" s="20" t="s">
        <v>29</v>
      </c>
      <c r="B33" s="21">
        <v>159.13</v>
      </c>
      <c r="C33" s="22">
        <v>181.69</v>
      </c>
      <c r="D33" s="22">
        <v>184.08</v>
      </c>
      <c r="E33" s="22">
        <v>177.6</v>
      </c>
      <c r="F33" s="23">
        <v>191.64</v>
      </c>
      <c r="G33" s="22">
        <f t="shared" si="2"/>
        <v>7.9054054054054035</v>
      </c>
      <c r="H33" s="22">
        <f t="shared" si="3"/>
        <v>20.429837239992466</v>
      </c>
      <c r="I33" s="24"/>
    </row>
    <row r="34" spans="1:9" x14ac:dyDescent="0.2">
      <c r="A34" s="14" t="s">
        <v>30</v>
      </c>
      <c r="B34" s="18">
        <v>151.13999999999999</v>
      </c>
      <c r="C34" s="16" t="s">
        <v>22</v>
      </c>
      <c r="D34" s="16">
        <v>208.27</v>
      </c>
      <c r="E34" s="16" t="s">
        <v>22</v>
      </c>
      <c r="F34" s="19" t="s">
        <v>22</v>
      </c>
      <c r="G34" s="16" t="s">
        <v>22</v>
      </c>
      <c r="H34" s="16" t="s">
        <v>22</v>
      </c>
    </row>
    <row r="35" spans="1:9" x14ac:dyDescent="0.2">
      <c r="A35" s="14" t="s">
        <v>41</v>
      </c>
      <c r="B35" s="18">
        <v>201</v>
      </c>
      <c r="C35" s="16">
        <v>253</v>
      </c>
      <c r="D35" s="16">
        <v>253</v>
      </c>
      <c r="E35" s="16">
        <v>261</v>
      </c>
      <c r="F35" s="19">
        <v>253</v>
      </c>
      <c r="G35" s="16">
        <f t="shared" si="2"/>
        <v>-3.0651340996168557</v>
      </c>
      <c r="H35" s="16">
        <f t="shared" si="3"/>
        <v>25.870646766169159</v>
      </c>
    </row>
    <row r="36" spans="1:9" x14ac:dyDescent="0.2">
      <c r="A36" s="14" t="s">
        <v>32</v>
      </c>
      <c r="B36" s="18">
        <v>186.87666666666667</v>
      </c>
      <c r="C36" s="16">
        <v>221.69666666666669</v>
      </c>
      <c r="D36" s="16">
        <v>223.52</v>
      </c>
      <c r="E36" s="16">
        <v>223.11</v>
      </c>
      <c r="F36" s="19" t="s">
        <v>22</v>
      </c>
      <c r="G36" s="16" t="s">
        <v>22</v>
      </c>
      <c r="H36" s="16" t="s">
        <v>22</v>
      </c>
    </row>
    <row r="37" spans="1:9" x14ac:dyDescent="0.2">
      <c r="A37" s="14" t="s">
        <v>42</v>
      </c>
      <c r="B37" s="18">
        <v>195</v>
      </c>
      <c r="C37" s="16">
        <v>250</v>
      </c>
      <c r="D37" s="16">
        <v>245</v>
      </c>
      <c r="E37" s="16">
        <v>240</v>
      </c>
      <c r="F37" s="19">
        <v>240</v>
      </c>
      <c r="G37" s="16">
        <f t="shared" si="2"/>
        <v>0</v>
      </c>
      <c r="H37" s="16">
        <f t="shared" si="3"/>
        <v>23.07692307692308</v>
      </c>
    </row>
    <row r="38" spans="1:9" x14ac:dyDescent="0.2">
      <c r="A38" s="14" t="s">
        <v>33</v>
      </c>
      <c r="B38" s="18" t="s">
        <v>22</v>
      </c>
      <c r="C38" s="16">
        <v>211.685</v>
      </c>
      <c r="D38" s="16">
        <v>210.16</v>
      </c>
      <c r="E38" s="16">
        <v>222.06</v>
      </c>
      <c r="F38" s="19" t="s">
        <v>22</v>
      </c>
      <c r="G38" s="16" t="s">
        <v>22</v>
      </c>
      <c r="H38" s="16" t="s">
        <v>22</v>
      </c>
    </row>
    <row r="39" spans="1:9" x14ac:dyDescent="0.2">
      <c r="A39" s="26" t="s">
        <v>43</v>
      </c>
      <c r="B39" s="26"/>
      <c r="C39" s="26"/>
      <c r="D39" s="26"/>
      <c r="E39" s="26"/>
      <c r="F39" s="26"/>
      <c r="G39" s="26"/>
      <c r="H39" s="26"/>
    </row>
    <row r="40" spans="1:9" x14ac:dyDescent="0.2">
      <c r="A40" s="27" t="s">
        <v>19</v>
      </c>
      <c r="B40" s="15">
        <v>170</v>
      </c>
      <c r="C40" s="16">
        <v>253</v>
      </c>
      <c r="D40" s="16">
        <v>257</v>
      </c>
      <c r="E40" s="16">
        <v>258</v>
      </c>
      <c r="F40" s="17">
        <v>248</v>
      </c>
      <c r="G40" s="16">
        <f>((F40*100)/E40)-100</f>
        <v>-3.8759689922480618</v>
      </c>
      <c r="H40" s="16">
        <f>((F40*100)/B40)-100</f>
        <v>45.882352941176464</v>
      </c>
    </row>
    <row r="41" spans="1:9" x14ac:dyDescent="0.2">
      <c r="A41" s="14" t="s">
        <v>20</v>
      </c>
      <c r="B41" s="18">
        <v>155.94999999999999</v>
      </c>
      <c r="C41" s="16">
        <v>143.16</v>
      </c>
      <c r="D41" s="16">
        <v>143.16</v>
      </c>
      <c r="E41" s="16">
        <v>143.16</v>
      </c>
      <c r="F41" s="19">
        <v>143.16</v>
      </c>
      <c r="G41" s="16">
        <f t="shared" ref="G41:G57" si="4">((F41*100)/E41)-100</f>
        <v>0</v>
      </c>
      <c r="H41" s="16">
        <f t="shared" ref="H41:H57" si="5">((F41*100)/B41)-100</f>
        <v>-8.2013465854440426</v>
      </c>
    </row>
    <row r="42" spans="1:9" x14ac:dyDescent="0.2">
      <c r="A42" s="14" t="s">
        <v>23</v>
      </c>
      <c r="B42" s="18">
        <v>157.25</v>
      </c>
      <c r="C42" s="16">
        <v>194</v>
      </c>
      <c r="D42" s="16">
        <v>244</v>
      </c>
      <c r="E42" s="16">
        <v>238.33333333333334</v>
      </c>
      <c r="F42" s="19">
        <v>240.75</v>
      </c>
      <c r="G42" s="16">
        <f t="shared" si="4"/>
        <v>1.0139860139860133</v>
      </c>
      <c r="H42" s="16">
        <f t="shared" si="5"/>
        <v>53.100158982511914</v>
      </c>
    </row>
    <row r="43" spans="1:9" x14ac:dyDescent="0.2">
      <c r="A43" s="14" t="s">
        <v>39</v>
      </c>
      <c r="B43" s="18">
        <v>140.86000000000001</v>
      </c>
      <c r="C43" s="16">
        <v>183.22</v>
      </c>
      <c r="D43" s="16">
        <v>165.5</v>
      </c>
      <c r="E43" s="16">
        <v>178.73</v>
      </c>
      <c r="F43" s="19">
        <v>173.12</v>
      </c>
      <c r="G43" s="16">
        <f t="shared" si="4"/>
        <v>-3.1388127342919461</v>
      </c>
      <c r="H43" s="16">
        <f t="shared" si="5"/>
        <v>22.902172369728802</v>
      </c>
    </row>
    <row r="44" spans="1:9" x14ac:dyDescent="0.2">
      <c r="A44" s="14" t="s">
        <v>24</v>
      </c>
      <c r="B44" s="18" t="s">
        <v>22</v>
      </c>
      <c r="C44" s="16">
        <v>195</v>
      </c>
      <c r="D44" s="16">
        <v>195</v>
      </c>
      <c r="E44" s="16">
        <v>195</v>
      </c>
      <c r="F44" s="19">
        <v>195</v>
      </c>
      <c r="G44" s="16">
        <f t="shared" si="4"/>
        <v>0</v>
      </c>
      <c r="H44" s="16" t="s">
        <v>22</v>
      </c>
    </row>
    <row r="45" spans="1:9" x14ac:dyDescent="0.2">
      <c r="A45" s="14" t="s">
        <v>25</v>
      </c>
      <c r="B45" s="18">
        <v>150.42000000000002</v>
      </c>
      <c r="C45" s="16">
        <v>210.3</v>
      </c>
      <c r="D45" s="16">
        <v>208.38999999999996</v>
      </c>
      <c r="E45" s="16">
        <v>207.41000000000003</v>
      </c>
      <c r="F45" s="19">
        <v>205.9909090909091</v>
      </c>
      <c r="G45" s="16">
        <f t="shared" si="4"/>
        <v>-0.68419599300463574</v>
      </c>
      <c r="H45" s="16">
        <f t="shared" si="5"/>
        <v>36.943830003263599</v>
      </c>
    </row>
    <row r="46" spans="1:9" x14ac:dyDescent="0.2">
      <c r="A46" s="14" t="s">
        <v>26</v>
      </c>
      <c r="B46" s="18">
        <v>162.72999999999999</v>
      </c>
      <c r="C46" s="16">
        <v>221</v>
      </c>
      <c r="D46" s="16">
        <v>205</v>
      </c>
      <c r="E46" s="16">
        <v>215</v>
      </c>
      <c r="F46" s="19" t="s">
        <v>22</v>
      </c>
      <c r="G46" s="16" t="s">
        <v>22</v>
      </c>
      <c r="H46" s="16" t="s">
        <v>22</v>
      </c>
    </row>
    <row r="47" spans="1:9" x14ac:dyDescent="0.2">
      <c r="A47" s="14" t="s">
        <v>27</v>
      </c>
      <c r="B47" s="18">
        <v>133.44999999999999</v>
      </c>
      <c r="C47" s="16" t="s">
        <v>22</v>
      </c>
      <c r="D47" s="16">
        <v>183.84</v>
      </c>
      <c r="E47" s="16" t="s">
        <v>22</v>
      </c>
      <c r="F47" s="19" t="s">
        <v>22</v>
      </c>
      <c r="G47" s="16" t="s">
        <v>22</v>
      </c>
      <c r="H47" s="16" t="s">
        <v>22</v>
      </c>
    </row>
    <row r="48" spans="1:9" x14ac:dyDescent="0.2">
      <c r="A48" s="14" t="s">
        <v>40</v>
      </c>
      <c r="B48" s="18">
        <v>173.33333333333334</v>
      </c>
      <c r="C48" s="16">
        <v>231.66666666666666</v>
      </c>
      <c r="D48" s="16">
        <v>233.33333333333334</v>
      </c>
      <c r="E48" s="16">
        <v>242</v>
      </c>
      <c r="F48" s="19">
        <v>243.33333333333334</v>
      </c>
      <c r="G48" s="16">
        <f t="shared" si="4"/>
        <v>0.55096418732783548</v>
      </c>
      <c r="H48" s="16">
        <f t="shared" si="5"/>
        <v>40.384615384615387</v>
      </c>
    </row>
    <row r="49" spans="1:9" x14ac:dyDescent="0.2">
      <c r="A49" s="14" t="s">
        <v>28</v>
      </c>
      <c r="B49" s="18">
        <v>166.25</v>
      </c>
      <c r="C49" s="16" t="s">
        <v>22</v>
      </c>
      <c r="D49" s="16" t="s">
        <v>22</v>
      </c>
      <c r="E49" s="16" t="s">
        <v>22</v>
      </c>
      <c r="F49" s="19">
        <v>213</v>
      </c>
      <c r="G49" s="16" t="s">
        <v>22</v>
      </c>
      <c r="H49" s="16">
        <f t="shared" si="5"/>
        <v>28.120300751879711</v>
      </c>
    </row>
    <row r="50" spans="1:9" s="25" customFormat="1" x14ac:dyDescent="0.2">
      <c r="A50" s="20" t="s">
        <v>29</v>
      </c>
      <c r="B50" s="21">
        <v>144.29</v>
      </c>
      <c r="C50" s="22">
        <v>172.4</v>
      </c>
      <c r="D50" s="22">
        <v>174.76</v>
      </c>
      <c r="E50" s="22">
        <v>162.53</v>
      </c>
      <c r="F50" s="23">
        <v>165.16</v>
      </c>
      <c r="G50" s="22">
        <f t="shared" si="4"/>
        <v>1.6181628007137192</v>
      </c>
      <c r="H50" s="22">
        <f t="shared" si="5"/>
        <v>14.463926814055029</v>
      </c>
      <c r="I50" s="24"/>
    </row>
    <row r="51" spans="1:9" x14ac:dyDescent="0.2">
      <c r="A51" s="14" t="s">
        <v>30</v>
      </c>
      <c r="B51" s="18">
        <v>126.6</v>
      </c>
      <c r="C51" s="16">
        <v>132</v>
      </c>
      <c r="D51" s="16">
        <v>168.935</v>
      </c>
      <c r="E51" s="16">
        <v>174.57333333333335</v>
      </c>
      <c r="F51" s="19">
        <v>170.3</v>
      </c>
      <c r="G51" s="16">
        <f t="shared" si="4"/>
        <v>-2.4478729091881206</v>
      </c>
      <c r="H51" s="16">
        <f t="shared" si="5"/>
        <v>34.518167456556085</v>
      </c>
    </row>
    <row r="52" spans="1:9" x14ac:dyDescent="0.2">
      <c r="A52" s="14" t="s">
        <v>41</v>
      </c>
      <c r="B52" s="18">
        <v>173</v>
      </c>
      <c r="C52" s="16">
        <v>256</v>
      </c>
      <c r="D52" s="16">
        <v>252</v>
      </c>
      <c r="E52" s="16">
        <v>256</v>
      </c>
      <c r="F52" s="19">
        <v>249</v>
      </c>
      <c r="G52" s="16">
        <f t="shared" si="4"/>
        <v>-2.734375</v>
      </c>
      <c r="H52" s="16">
        <f t="shared" si="5"/>
        <v>43.930635838150295</v>
      </c>
    </row>
    <row r="53" spans="1:9" x14ac:dyDescent="0.2">
      <c r="A53" s="14" t="s">
        <v>31</v>
      </c>
      <c r="B53" s="18">
        <v>130.5</v>
      </c>
      <c r="C53" s="16">
        <v>202.5</v>
      </c>
      <c r="D53" s="16">
        <v>202.5</v>
      </c>
      <c r="E53" s="16">
        <v>202.5</v>
      </c>
      <c r="F53" s="19" t="s">
        <v>22</v>
      </c>
      <c r="G53" s="16" t="s">
        <v>22</v>
      </c>
      <c r="H53" s="16" t="s">
        <v>22</v>
      </c>
    </row>
    <row r="54" spans="1:9" x14ac:dyDescent="0.2">
      <c r="A54" s="14" t="s">
        <v>32</v>
      </c>
      <c r="B54" s="18">
        <v>160.41999999999999</v>
      </c>
      <c r="C54" s="16">
        <v>194.48</v>
      </c>
      <c r="D54" s="16">
        <v>195.24</v>
      </c>
      <c r="E54" s="16">
        <v>200.08</v>
      </c>
      <c r="F54" s="19" t="s">
        <v>22</v>
      </c>
      <c r="G54" s="16" t="s">
        <v>22</v>
      </c>
      <c r="H54" s="16" t="s">
        <v>22</v>
      </c>
    </row>
    <row r="55" spans="1:9" x14ac:dyDescent="0.2">
      <c r="A55" s="14" t="s">
        <v>42</v>
      </c>
      <c r="B55" s="18" t="s">
        <v>22</v>
      </c>
      <c r="C55" s="16">
        <v>230</v>
      </c>
      <c r="D55" s="16">
        <v>235</v>
      </c>
      <c r="E55" s="16">
        <v>230</v>
      </c>
      <c r="F55" s="19">
        <v>225</v>
      </c>
      <c r="G55" s="16">
        <f t="shared" si="4"/>
        <v>-2.1739130434782652</v>
      </c>
      <c r="H55" s="16" t="s">
        <v>22</v>
      </c>
    </row>
    <row r="56" spans="1:9" x14ac:dyDescent="0.2">
      <c r="A56" s="14" t="s">
        <v>33</v>
      </c>
      <c r="B56" s="18">
        <v>136.07499999999999</v>
      </c>
      <c r="C56" s="16">
        <v>164.58</v>
      </c>
      <c r="D56" s="16">
        <v>210.01999999999998</v>
      </c>
      <c r="E56" s="16">
        <v>164.57</v>
      </c>
      <c r="F56" s="19">
        <v>196.22</v>
      </c>
      <c r="G56" s="16">
        <f t="shared" si="4"/>
        <v>19.231937777237661</v>
      </c>
      <c r="H56" s="16">
        <f t="shared" si="5"/>
        <v>44.199889766672811</v>
      </c>
    </row>
    <row r="57" spans="1:9" x14ac:dyDescent="0.2">
      <c r="A57" s="14" t="s">
        <v>36</v>
      </c>
      <c r="B57" s="18">
        <v>127</v>
      </c>
      <c r="C57" s="16">
        <v>164</v>
      </c>
      <c r="D57" s="16">
        <v>162.5</v>
      </c>
      <c r="E57" s="16">
        <v>162.5</v>
      </c>
      <c r="F57" s="19">
        <v>162.5</v>
      </c>
      <c r="G57" s="16">
        <f t="shared" si="4"/>
        <v>0</v>
      </c>
      <c r="H57" s="16">
        <f t="shared" si="5"/>
        <v>27.952755905511808</v>
      </c>
    </row>
    <row r="58" spans="1:9" x14ac:dyDescent="0.2">
      <c r="A58" s="26" t="s">
        <v>44</v>
      </c>
      <c r="B58" s="26"/>
      <c r="C58" s="26"/>
      <c r="D58" s="26"/>
      <c r="E58" s="26"/>
      <c r="F58" s="26"/>
      <c r="G58" s="26"/>
      <c r="H58" s="26"/>
    </row>
    <row r="59" spans="1:9" x14ac:dyDescent="0.2">
      <c r="A59" s="14" t="s">
        <v>23</v>
      </c>
      <c r="B59" s="18">
        <v>161</v>
      </c>
      <c r="C59" s="16">
        <v>221.5</v>
      </c>
      <c r="D59" s="16">
        <v>223.5</v>
      </c>
      <c r="E59" s="16">
        <v>224</v>
      </c>
      <c r="F59" s="19">
        <v>207.5</v>
      </c>
      <c r="G59" s="16">
        <f>((F59*100)/E59)-100</f>
        <v>-7.3660714285714306</v>
      </c>
      <c r="H59" s="16">
        <f>((F59*100)/B59)-100</f>
        <v>28.881987577639762</v>
      </c>
    </row>
    <row r="60" spans="1:9" x14ac:dyDescent="0.2">
      <c r="A60" s="14" t="s">
        <v>39</v>
      </c>
      <c r="B60" s="18" t="s">
        <v>22</v>
      </c>
      <c r="C60" s="16">
        <v>174.03</v>
      </c>
      <c r="D60" s="16" t="s">
        <v>22</v>
      </c>
      <c r="E60" s="16" t="s">
        <v>22</v>
      </c>
      <c r="F60" s="19" t="s">
        <v>22</v>
      </c>
      <c r="G60" s="16" t="s">
        <v>22</v>
      </c>
      <c r="H60" s="16" t="s">
        <v>22</v>
      </c>
    </row>
    <row r="61" spans="1:9" x14ac:dyDescent="0.2">
      <c r="A61" s="14" t="s">
        <v>31</v>
      </c>
      <c r="B61" s="18" t="s">
        <v>22</v>
      </c>
      <c r="C61" s="16">
        <v>177</v>
      </c>
      <c r="D61" s="16">
        <v>183</v>
      </c>
      <c r="E61" s="16">
        <v>186</v>
      </c>
      <c r="F61" s="19" t="s">
        <v>22</v>
      </c>
      <c r="G61" s="16" t="s">
        <v>22</v>
      </c>
      <c r="H61" s="16" t="s">
        <v>22</v>
      </c>
    </row>
    <row r="62" spans="1:9" x14ac:dyDescent="0.2">
      <c r="A62" s="14" t="s">
        <v>32</v>
      </c>
      <c r="B62" s="18">
        <v>126.1</v>
      </c>
      <c r="C62" s="16">
        <v>173.38</v>
      </c>
      <c r="D62" s="16">
        <v>174.88</v>
      </c>
      <c r="E62" s="16">
        <v>178.37</v>
      </c>
      <c r="F62" s="19" t="s">
        <v>22</v>
      </c>
      <c r="G62" s="16" t="s">
        <v>22</v>
      </c>
      <c r="H62" s="16" t="s">
        <v>22</v>
      </c>
    </row>
    <row r="63" spans="1:9" x14ac:dyDescent="0.2">
      <c r="A63" s="28" t="s">
        <v>45</v>
      </c>
      <c r="B63" s="28"/>
      <c r="C63" s="28"/>
      <c r="D63" s="28"/>
      <c r="E63" s="28"/>
      <c r="F63" s="28"/>
      <c r="G63" s="28"/>
      <c r="H63" s="28"/>
    </row>
    <row r="64" spans="1:9" x14ac:dyDescent="0.2">
      <c r="A64" s="29" t="s">
        <v>23</v>
      </c>
      <c r="B64" s="30">
        <v>358.09</v>
      </c>
      <c r="C64" s="31">
        <v>535.29999999999995</v>
      </c>
      <c r="D64" s="31">
        <v>518.80999999999995</v>
      </c>
      <c r="E64" s="32">
        <v>534.61</v>
      </c>
      <c r="F64" s="33">
        <v>527.29999999999995</v>
      </c>
      <c r="G64" s="34">
        <f>((F64*100)/E64)-100</f>
        <v>-1.3673519013860727</v>
      </c>
      <c r="H64" s="34">
        <f>((F64*100)/B64)-100</f>
        <v>47.253483761065638</v>
      </c>
    </row>
    <row r="65" spans="1:8" x14ac:dyDescent="0.2">
      <c r="A65" s="35" t="s">
        <v>22</v>
      </c>
      <c r="B65" s="36">
        <v>389.52</v>
      </c>
      <c r="C65" s="34">
        <v>427.96</v>
      </c>
      <c r="D65" s="37">
        <v>418.19</v>
      </c>
      <c r="E65" s="16">
        <v>429.10418846600913</v>
      </c>
      <c r="F65" s="19" t="s">
        <v>22</v>
      </c>
      <c r="G65" s="38" t="s">
        <v>22</v>
      </c>
      <c r="H65" s="34" t="s">
        <v>22</v>
      </c>
    </row>
    <row r="66" spans="1:8" x14ac:dyDescent="0.2">
      <c r="A66" s="35" t="s">
        <v>32</v>
      </c>
      <c r="B66" s="39">
        <v>383.96</v>
      </c>
      <c r="C66" s="16">
        <v>475.35</v>
      </c>
      <c r="D66" s="16">
        <v>491.95</v>
      </c>
      <c r="E66" s="16">
        <v>446.89</v>
      </c>
      <c r="F66" s="40">
        <v>441.22</v>
      </c>
      <c r="G66" s="34">
        <f>((F66*100)/E66)-100</f>
        <v>-1.2687686007742371</v>
      </c>
      <c r="H66" s="34">
        <f>((F66*100)/B66)-100</f>
        <v>14.91301177205959</v>
      </c>
    </row>
    <row r="67" spans="1:8" ht="2.1" customHeight="1" x14ac:dyDescent="0.2">
      <c r="A67" s="41"/>
      <c r="B67" s="41"/>
      <c r="C67" s="41"/>
      <c r="D67" s="41">
        <v>3</v>
      </c>
      <c r="E67" s="41"/>
      <c r="F67" s="41"/>
      <c r="G67" s="41"/>
      <c r="H67" s="41"/>
    </row>
    <row r="68" spans="1:8" x14ac:dyDescent="0.2">
      <c r="A68" s="42" t="s">
        <v>46</v>
      </c>
      <c r="B68" s="43"/>
      <c r="C68" s="43"/>
      <c r="D68" s="44"/>
      <c r="E68" s="44"/>
      <c r="F68" s="44"/>
      <c r="G68" s="44"/>
      <c r="H68" s="42"/>
    </row>
    <row r="69" spans="1:8" x14ac:dyDescent="0.2">
      <c r="A69" s="42" t="s">
        <v>47</v>
      </c>
      <c r="B69" s="45"/>
      <c r="C69" s="45"/>
      <c r="D69" s="46"/>
      <c r="E69" s="46"/>
      <c r="F69" s="46"/>
      <c r="G69" s="46"/>
      <c r="H69" s="42"/>
    </row>
    <row r="70" spans="1:8" x14ac:dyDescent="0.2">
      <c r="A70" s="42" t="s">
        <v>48</v>
      </c>
      <c r="B70" s="47"/>
      <c r="C70" s="47"/>
      <c r="D70" s="47"/>
      <c r="E70" s="47"/>
      <c r="F70" s="47"/>
      <c r="G70" s="47"/>
      <c r="H70" s="47"/>
    </row>
    <row r="71" spans="1:8" x14ac:dyDescent="0.2">
      <c r="A71" s="47"/>
      <c r="B71" s="47"/>
      <c r="C71" s="48"/>
      <c r="D71" s="48"/>
      <c r="E71" s="48"/>
      <c r="F71" s="49"/>
      <c r="G71" s="47"/>
      <c r="H71" s="47"/>
    </row>
    <row r="72" spans="1:8" x14ac:dyDescent="0.2">
      <c r="A72" s="47"/>
      <c r="B72" s="47"/>
      <c r="C72" s="48"/>
      <c r="D72" s="49"/>
      <c r="E72" s="47" t="s">
        <v>49</v>
      </c>
      <c r="F72" s="47"/>
      <c r="G72" s="47"/>
      <c r="H72" s="47"/>
    </row>
    <row r="77" spans="1:8" x14ac:dyDescent="0.2">
      <c r="D77" s="24"/>
    </row>
    <row r="78" spans="1:8" x14ac:dyDescent="0.2">
      <c r="E78" s="24"/>
    </row>
  </sheetData>
  <mergeCells count="9">
    <mergeCell ref="A39:H39"/>
    <mergeCell ref="A58:H58"/>
    <mergeCell ref="A63:H63"/>
    <mergeCell ref="A2:H2"/>
    <mergeCell ref="A5:A6"/>
    <mergeCell ref="C5:F5"/>
    <mergeCell ref="G5:H5"/>
    <mergeCell ref="A7:H7"/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0A29-7F22-434F-95CC-212FE2F67F72}">
  <dimension ref="B5:H9"/>
  <sheetViews>
    <sheetView workbookViewId="0">
      <selection activeCell="F1" sqref="F1:F1048576"/>
    </sheetView>
  </sheetViews>
  <sheetFormatPr defaultRowHeight="15" x14ac:dyDescent="0.25"/>
  <cols>
    <col min="5" max="5" width="12.28515625" customWidth="1"/>
    <col min="6" max="6" width="11.140625" bestFit="1" customWidth="1"/>
  </cols>
  <sheetData>
    <row r="5" spans="2:8" s="1" customFormat="1" x14ac:dyDescent="0.25">
      <c r="C5" s="1" t="s">
        <v>0</v>
      </c>
      <c r="D5" s="1" t="s">
        <v>5</v>
      </c>
      <c r="E5" s="1" t="s">
        <v>6</v>
      </c>
      <c r="F5" s="1" t="s">
        <v>7</v>
      </c>
    </row>
    <row r="6" spans="2:8" x14ac:dyDescent="0.25">
      <c r="B6" t="s">
        <v>1</v>
      </c>
      <c r="C6">
        <v>9.48</v>
      </c>
      <c r="D6">
        <v>3.09</v>
      </c>
      <c r="E6">
        <v>4.96</v>
      </c>
      <c r="F6">
        <v>2.63</v>
      </c>
      <c r="H6">
        <f>SUM(C6:G6)</f>
        <v>20.16</v>
      </c>
    </row>
    <row r="7" spans="2:8" x14ac:dyDescent="0.25">
      <c r="B7" t="s">
        <v>2</v>
      </c>
      <c r="C7">
        <v>9.11</v>
      </c>
      <c r="D7">
        <v>3.19</v>
      </c>
      <c r="E7">
        <v>4.8899999999999997</v>
      </c>
      <c r="F7">
        <v>2.58</v>
      </c>
      <c r="H7">
        <f>SUM(C7:G7)</f>
        <v>19.769999999999996</v>
      </c>
    </row>
    <row r="8" spans="2:8" x14ac:dyDescent="0.25">
      <c r="B8" t="s">
        <v>3</v>
      </c>
      <c r="C8">
        <v>9.2100000000000009</v>
      </c>
      <c r="D8">
        <v>3.3</v>
      </c>
    </row>
    <row r="9" spans="2:8" x14ac:dyDescent="0.25">
      <c r="B9" t="s">
        <v>4</v>
      </c>
      <c r="C9">
        <v>9.2100000000000009</v>
      </c>
      <c r="D9">
        <v>3.16</v>
      </c>
      <c r="E9">
        <v>4.8600000000000003</v>
      </c>
      <c r="F9">
        <v>3.53</v>
      </c>
      <c r="H9">
        <f>SUM(C9:G9)</f>
        <v>20.76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21_24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2021-06-28T06:01:04Z</dcterms:created>
  <dcterms:modified xsi:type="dcterms:W3CDTF">2021-06-28T06:38:04Z</dcterms:modified>
</cp:coreProperties>
</file>