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balandis\"/>
    </mc:Choice>
  </mc:AlternateContent>
  <xr:revisionPtr revIDLastSave="0" documentId="8_{8E7F6CBF-78F4-4A52-B45E-F2F8BE0E1457}" xr6:coauthVersionLast="46" xr6:coauthVersionMax="46" xr10:uidLastSave="{00000000-0000-0000-0000-000000000000}"/>
  <bookViews>
    <workbookView xWindow="-120" yWindow="-120" windowWidth="25440" windowHeight="15390" xr2:uid="{29F72DF8-F547-4A48-AB50-84D52574A61B}"/>
  </bookViews>
  <sheets>
    <sheet name="12_1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" i="1" l="1"/>
  <c r="G76" i="1"/>
  <c r="H75" i="1"/>
  <c r="G75" i="1"/>
  <c r="H74" i="1"/>
  <c r="G74" i="1"/>
  <c r="H72" i="1"/>
  <c r="G72" i="1"/>
  <c r="H70" i="1"/>
  <c r="G70" i="1"/>
  <c r="H65" i="1"/>
  <c r="G65" i="1"/>
  <c r="H62" i="1"/>
  <c r="G62" i="1"/>
  <c r="H61" i="1"/>
  <c r="G61" i="1"/>
  <c r="H60" i="1"/>
  <c r="G60" i="1"/>
  <c r="H59" i="1"/>
  <c r="G59" i="1"/>
  <c r="H58" i="1"/>
  <c r="H57" i="1"/>
  <c r="G57" i="1"/>
  <c r="H56" i="1"/>
  <c r="H55" i="1"/>
  <c r="G55" i="1"/>
  <c r="H53" i="1"/>
  <c r="H52" i="1"/>
  <c r="G52" i="1"/>
  <c r="H51" i="1"/>
  <c r="G51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G42" i="1"/>
  <c r="H41" i="1"/>
  <c r="G41" i="1"/>
  <c r="H40" i="1"/>
  <c r="G40" i="1"/>
  <c r="H38" i="1"/>
  <c r="G38" i="1"/>
  <c r="H37" i="1"/>
  <c r="G37" i="1"/>
  <c r="H36" i="1"/>
  <c r="G36" i="1"/>
  <c r="H35" i="1"/>
  <c r="G35" i="1"/>
  <c r="H34" i="1"/>
  <c r="G34" i="1"/>
  <c r="G33" i="1"/>
  <c r="H32" i="1"/>
  <c r="G32" i="1"/>
  <c r="H31" i="1"/>
  <c r="G31" i="1"/>
  <c r="H30" i="1"/>
  <c r="G30" i="1"/>
  <c r="H29" i="1"/>
  <c r="G29" i="1"/>
  <c r="H26" i="1"/>
  <c r="G26" i="1"/>
  <c r="H25" i="1"/>
  <c r="G25" i="1"/>
  <c r="H24" i="1"/>
  <c r="G24" i="1"/>
  <c r="H23" i="1"/>
  <c r="G23" i="1"/>
  <c r="H22" i="1"/>
  <c r="G22" i="1"/>
  <c r="H21" i="1"/>
  <c r="G21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<sst xmlns="http://schemas.openxmlformats.org/spreadsheetml/2006/main" count="154" uniqueCount="45">
  <si>
    <t>Grūdų ir rapsų vidutinės kainos (augintojų) ES šalyse, EUR/t</t>
  </si>
  <si>
    <t xml:space="preserve">                    Data
Valstybė</t>
  </si>
  <si>
    <t>Pokytis, %</t>
  </si>
  <si>
    <t>15 sav. 
(04 06–12)</t>
  </si>
  <si>
    <t>12 sav. 
(03 22–28)</t>
  </si>
  <si>
    <t>13 sav. 
(03 29–04 04)</t>
  </si>
  <si>
    <t>14 sav. 
(04 05–11)</t>
  </si>
  <si>
    <t>15 sav. 
(04 12–18)</t>
  </si>
  <si>
    <t>savaitės*</t>
  </si>
  <si>
    <t>metų**</t>
  </si>
  <si>
    <t>Maistiniai kviečiai</t>
  </si>
  <si>
    <t>Belgija</t>
  </si>
  <si>
    <t>Bulgarija</t>
  </si>
  <si>
    <t>Čekija</t>
  </si>
  <si>
    <t>-</t>
  </si>
  <si>
    <t>Vokietija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</si>
  <si>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</si>
  <si>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</si>
  <si>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</si>
  <si>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</si>
  <si>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</si>
  <si>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</si>
  <si>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</si>
  <si>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</si>
  <si>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</si>
  <si>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</si>
  <si>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</si>
  <si>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</si>
  <si>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</si>
  <si>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</si>
  <si>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</si>
  <si>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</si>
  <si>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</si>
  <si>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Estija</t>
  </si>
  <si>
    <t>Airija</t>
  </si>
  <si>
    <t>Olandija</t>
  </si>
  <si>
    <t>Pašariniai miežiai</t>
  </si>
  <si>
    <t>Kipras</t>
  </si>
  <si>
    <t>Maistiniai rugiai</t>
  </si>
  <si>
    <t>Rapsai</t>
  </si>
  <si>
    <t xml:space="preserve">Latvija </t>
  </si>
  <si>
    <t>* lyginant 2021 m. 15 savaitę su. 14 savaite</t>
  </si>
  <si>
    <t>** lyginant 2021 m. 15 savaitę su 2020 m. 15 savaite</t>
  </si>
  <si>
    <t>Pastaba: Lietuvos maistinių ir pašarinių kviečių, pašarinių miežių, maistinių rugių ir rapsų 12, 13  ir 14 savaičių kainos patikslintos  2021-04-26</t>
  </si>
  <si>
    <t>Šaltiniai: ŽŪIKVC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</si>
</sst>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3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vertical="center"/>
    </xf>
    <xf numFmtId="2" fontId="6" fillId="0" borderId="14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5" xfId="0" applyNumberFormat="1" applyFont="1" applyBorder="1" applyAlignment="1">
      <alignment horizontal="right" vertical="center" indent="2"/>
    </xf>
    <xf numFmtId="2" fontId="3" fillId="0" borderId="16" xfId="0" applyNumberFormat="1" applyFont="1" applyBorder="1" applyAlignment="1">
      <alignment horizontal="right" vertical="center" indent="2"/>
    </xf>
    <xf numFmtId="2" fontId="7" fillId="0" borderId="16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8" xfId="0" applyNumberFormat="1" applyFont="1" applyBorder="1" applyAlignment="1">
      <alignment horizontal="right" vertical="center" indent="2"/>
    </xf>
    <xf numFmtId="2" fontId="3" fillId="0" borderId="0" xfId="0" quotePrefix="1" applyNumberFormat="1" applyFont="1" applyAlignment="1">
      <alignment horizontal="right" vertical="center" indent="2"/>
    </xf>
    <xf numFmtId="2" fontId="7" fillId="0" borderId="19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8" xfId="0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0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0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C11CFB-6A5F-46B3-A1D4-9482B383D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E803-538E-462A-BFF6-95944A5A00D4}">
  <dimension ref="A2:J88"/>
  <sheetViews>
    <sheetView showGridLines="0" tabSelected="1" zoomScale="115" zoomScaleNormal="115" workbookViewId="0">
      <selection activeCell="O68" sqref="O68"/>
    </sheetView>
  </sheetViews>
  <sheetFormatPr defaultColWidth="10.7109375" defaultRowHeight="12" x14ac:dyDescent="0.2"/>
  <cols>
    <col min="1" max="1" width="14" style="2" customWidth="1"/>
    <col min="2" max="2" width="10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0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0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0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0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0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0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0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0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0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0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0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0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0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0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0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0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0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0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0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0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0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0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0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0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0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0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0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0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0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0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0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0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0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0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0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0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0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0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0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0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0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0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0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0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0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0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0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0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0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0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0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0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0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0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0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0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0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0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0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0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0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0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0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2020</v>
      </c>
      <c r="C5" s="5">
        <v>2021</v>
      </c>
      <c r="D5" s="6"/>
      <c r="E5" s="6"/>
      <c r="F5" s="7"/>
      <c r="G5" s="5" t="s">
        <v>2</v>
      </c>
      <c r="H5" s="6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205</v>
      </c>
      <c r="C8" s="15">
        <v>234</v>
      </c>
      <c r="D8" s="15">
        <v>225</v>
      </c>
      <c r="E8" s="15">
        <v>220</v>
      </c>
      <c r="F8" s="16">
        <v>237</v>
      </c>
      <c r="G8" s="15">
        <f>((F8*100)/E8)-100</f>
        <v>7.7272727272727337</v>
      </c>
      <c r="H8" s="15">
        <f>((F8*100)/B8)-100</f>
        <v>15.609756097560975</v>
      </c>
    </row>
    <row r="9" spans="1:8" x14ac:dyDescent="0.2">
      <c r="A9" s="13" t="s">
        <v>12</v>
      </c>
      <c r="B9" s="17">
        <v>175.43874999999997</v>
      </c>
      <c r="C9" s="15">
        <v>213.65142857142862</v>
      </c>
      <c r="D9" s="15">
        <v>210.72857142857148</v>
      </c>
      <c r="E9" s="15">
        <v>208.02714285714288</v>
      </c>
      <c r="F9" s="18">
        <v>206.11750000000001</v>
      </c>
      <c r="G9" s="15">
        <f t="shared" ref="G9:G26" si="0">((F9*100)/E9)-100</f>
        <v>-0.91797773642176139</v>
      </c>
      <c r="H9" s="15">
        <f t="shared" ref="H9:H26" si="1">((F9*100)/B9)-100</f>
        <v>17.486872198986845</v>
      </c>
    </row>
    <row r="10" spans="1:8" x14ac:dyDescent="0.2">
      <c r="A10" s="13" t="s">
        <v>13</v>
      </c>
      <c r="B10" s="17">
        <v>159.44999999999999</v>
      </c>
      <c r="C10" s="15">
        <v>209.27</v>
      </c>
      <c r="D10" s="15" t="s">
        <v>14</v>
      </c>
      <c r="E10" s="15">
        <v>206.3</v>
      </c>
      <c r="F10" s="18">
        <v>198.89</v>
      </c>
      <c r="G10" s="15">
        <f t="shared" si="0"/>
        <v>-3.5918565196316052</v>
      </c>
      <c r="H10" s="15">
        <f t="shared" si="1"/>
        <v>24.735026654123558</v>
      </c>
    </row>
    <row r="11" spans="1:8" x14ac:dyDescent="0.2">
      <c r="A11" s="13" t="s">
        <v>15</v>
      </c>
      <c r="B11" s="17">
        <v>189.375</v>
      </c>
      <c r="C11" s="15">
        <v>222.25</v>
      </c>
      <c r="D11" s="15">
        <v>218.75</v>
      </c>
      <c r="E11" s="15">
        <v>214.75</v>
      </c>
      <c r="F11" s="18">
        <v>217</v>
      </c>
      <c r="G11" s="15">
        <f t="shared" si="0"/>
        <v>1.0477299185099014</v>
      </c>
      <c r="H11" s="15">
        <f t="shared" si="1"/>
        <v>14.587458745874585</v>
      </c>
    </row>
    <row r="12" spans="1:8" x14ac:dyDescent="0.2">
      <c r="A12" s="13" t="s">
        <v>16</v>
      </c>
      <c r="B12" s="17" t="s">
        <v>14</v>
      </c>
      <c r="C12" s="15">
        <v>235</v>
      </c>
      <c r="D12" s="15">
        <v>207.5</v>
      </c>
      <c r="E12" s="15">
        <v>235</v>
      </c>
      <c r="F12" s="18">
        <v>235</v>
      </c>
      <c r="G12" s="15">
        <f t="shared" si="0"/>
        <v>0</v>
      </c>
      <c r="H12" s="15" t="s">
        <v>14</v>
      </c>
    </row>
    <row r="13" spans="1:8" x14ac:dyDescent="0.2">
      <c r="A13" s="13" t="s">
        <v>17</v>
      </c>
      <c r="B13" s="17">
        <v>202.36249999999998</v>
      </c>
      <c r="C13" s="15">
        <v>234.25555555555559</v>
      </c>
      <c r="D13" s="15">
        <v>235.71777777777777</v>
      </c>
      <c r="E13" s="15">
        <v>234.40666666666664</v>
      </c>
      <c r="F13" s="18">
        <v>232.22888888888889</v>
      </c>
      <c r="G13" s="15">
        <f t="shared" si="0"/>
        <v>-0.92905965890236075</v>
      </c>
      <c r="H13" s="15">
        <f t="shared" si="1"/>
        <v>14.758855464272742</v>
      </c>
    </row>
    <row r="14" spans="1:8" x14ac:dyDescent="0.2">
      <c r="A14" s="13" t="s">
        <v>18</v>
      </c>
      <c r="B14" s="17">
        <v>198.37</v>
      </c>
      <c r="C14" s="15">
        <v>223.77333333333334</v>
      </c>
      <c r="D14" s="15">
        <v>214.43999999999997</v>
      </c>
      <c r="E14" s="15">
        <v>212.11</v>
      </c>
      <c r="F14" s="18">
        <v>214.27333333333331</v>
      </c>
      <c r="G14" s="15">
        <f t="shared" si="0"/>
        <v>1.01991105244133</v>
      </c>
      <c r="H14" s="15">
        <f t="shared" si="1"/>
        <v>8.0170052595318424</v>
      </c>
    </row>
    <row r="15" spans="1:8" x14ac:dyDescent="0.2">
      <c r="A15" s="13" t="s">
        <v>19</v>
      </c>
      <c r="B15" s="17">
        <v>162.66</v>
      </c>
      <c r="C15" s="15">
        <v>204.64</v>
      </c>
      <c r="D15" s="15">
        <v>199.44</v>
      </c>
      <c r="E15" s="15">
        <v>196.71</v>
      </c>
      <c r="F15" s="18">
        <v>196.875</v>
      </c>
      <c r="G15" s="15">
        <f>((F15*100)/E15)-100</f>
        <v>8.3879823089830552E-2</v>
      </c>
      <c r="H15" s="15">
        <f>((F15*100)/B15)-100</f>
        <v>21.034673552194761</v>
      </c>
    </row>
    <row r="16" spans="1:8" x14ac:dyDescent="0.2">
      <c r="A16" s="13" t="s">
        <v>20</v>
      </c>
      <c r="B16" s="17">
        <v>206.2</v>
      </c>
      <c r="C16" s="15">
        <v>224.35999999999999</v>
      </c>
      <c r="D16" s="15">
        <v>222.85999999999999</v>
      </c>
      <c r="E16" s="15">
        <v>218.7</v>
      </c>
      <c r="F16" s="18">
        <v>220.60999999999999</v>
      </c>
      <c r="G16" s="15">
        <f t="shared" si="0"/>
        <v>0.87334247828076172</v>
      </c>
      <c r="H16" s="15">
        <f t="shared" si="1"/>
        <v>6.9883608147429754</v>
      </c>
    </row>
    <row r="17" spans="1:9" x14ac:dyDescent="0.2">
      <c r="A17" s="13" t="s">
        <v>21</v>
      </c>
      <c r="B17" s="17">
        <v>191.48333333333335</v>
      </c>
      <c r="C17" s="15">
        <v>204.95000000000002</v>
      </c>
      <c r="D17" s="15">
        <v>208.14999999999998</v>
      </c>
      <c r="E17" s="15">
        <v>194.49</v>
      </c>
      <c r="F17" s="18">
        <v>208.4</v>
      </c>
      <c r="G17" s="15">
        <f t="shared" si="0"/>
        <v>7.1520386652269963</v>
      </c>
      <c r="H17" s="15">
        <f t="shared" si="1"/>
        <v>8.8345373835842906</v>
      </c>
    </row>
    <row r="18" spans="1:9" s="24" customFormat="1" x14ac:dyDescent="0.2">
      <c r="A18" s="19" t="s">
        <v>22</v>
      </c>
      <c r="B18" s="20">
        <v>178.1</v>
      </c>
      <c r="C18" s="21">
        <v>203.87</v>
      </c>
      <c r="D18" s="21">
        <v>198.91</v>
      </c>
      <c r="E18" s="21">
        <v>203.21</v>
      </c>
      <c r="F18" s="22">
        <v>202.3</v>
      </c>
      <c r="G18" s="21">
        <f t="shared" si="0"/>
        <v>-0.44781260764726483</v>
      </c>
      <c r="H18" s="21">
        <f t="shared" si="1"/>
        <v>13.587871982032567</v>
      </c>
      <c r="I18" s="23"/>
    </row>
    <row r="19" spans="1:9" x14ac:dyDescent="0.2">
      <c r="A19" s="13" t="s">
        <v>23</v>
      </c>
      <c r="B19" s="17">
        <v>154.44</v>
      </c>
      <c r="C19" s="15" t="s">
        <v>14</v>
      </c>
      <c r="D19" s="15">
        <v>187.11</v>
      </c>
      <c r="E19" s="15">
        <v>190.79500000000002</v>
      </c>
      <c r="F19" s="18">
        <v>202.16500000000002</v>
      </c>
      <c r="G19" s="15">
        <f t="shared" si="0"/>
        <v>5.9592756623601417</v>
      </c>
      <c r="H19" s="15">
        <f t="shared" si="1"/>
        <v>30.901968401968418</v>
      </c>
    </row>
    <row r="20" spans="1:9" x14ac:dyDescent="0.2">
      <c r="A20" s="13" t="s">
        <v>24</v>
      </c>
      <c r="B20" s="17">
        <v>179</v>
      </c>
      <c r="C20" s="15">
        <v>207.5</v>
      </c>
      <c r="D20" s="15" t="s">
        <v>14</v>
      </c>
      <c r="E20" s="15" t="s">
        <v>14</v>
      </c>
      <c r="F20" s="18" t="s">
        <v>14</v>
      </c>
      <c r="G20" s="15" t="s">
        <v>14</v>
      </c>
      <c r="H20" s="15" t="s">
        <v>14</v>
      </c>
    </row>
    <row r="21" spans="1:9" x14ac:dyDescent="0.2">
      <c r="A21" s="13" t="s">
        <v>25</v>
      </c>
      <c r="B21" s="17">
        <v>175.71333333333334</v>
      </c>
      <c r="C21" s="15">
        <v>209.73333333333335</v>
      </c>
      <c r="D21" s="15">
        <v>209.26999999999998</v>
      </c>
      <c r="E21" s="15">
        <v>211.35666666666668</v>
      </c>
      <c r="F21" s="18">
        <v>210.21</v>
      </c>
      <c r="G21" s="15">
        <f t="shared" si="0"/>
        <v>-0.54252685034775538</v>
      </c>
      <c r="H21" s="15">
        <f t="shared" si="1"/>
        <v>19.632355730925369</v>
      </c>
    </row>
    <row r="22" spans="1:9" x14ac:dyDescent="0.2">
      <c r="A22" s="13" t="s">
        <v>26</v>
      </c>
      <c r="B22" s="17">
        <v>236.33333333333334</v>
      </c>
      <c r="C22" s="15">
        <v>275</v>
      </c>
      <c r="D22" s="15">
        <v>250</v>
      </c>
      <c r="E22" s="15">
        <v>250</v>
      </c>
      <c r="F22" s="18">
        <v>250</v>
      </c>
      <c r="G22" s="15">
        <f t="shared" si="0"/>
        <v>0</v>
      </c>
      <c r="H22" s="15">
        <f t="shared" si="1"/>
        <v>5.782792665726376</v>
      </c>
    </row>
    <row r="23" spans="1:9" x14ac:dyDescent="0.2">
      <c r="A23" s="13" t="s">
        <v>27</v>
      </c>
      <c r="B23" s="17">
        <v>185.47666666666669</v>
      </c>
      <c r="C23" s="15">
        <v>215.5925</v>
      </c>
      <c r="D23" s="15">
        <v>211.595</v>
      </c>
      <c r="E23" s="15">
        <v>202.84333333333333</v>
      </c>
      <c r="F23" s="18">
        <v>207.82249999999999</v>
      </c>
      <c r="G23" s="15">
        <f t="shared" si="0"/>
        <v>2.4546858823722744</v>
      </c>
      <c r="H23" s="15">
        <f t="shared" si="1"/>
        <v>12.047786783602604</v>
      </c>
    </row>
    <row r="24" spans="1:9" x14ac:dyDescent="0.2">
      <c r="A24" s="13" t="s">
        <v>28</v>
      </c>
      <c r="B24" s="17">
        <v>186.06</v>
      </c>
      <c r="C24" s="15">
        <v>213.18</v>
      </c>
      <c r="D24" s="15">
        <v>221.52</v>
      </c>
      <c r="E24" s="15">
        <v>224.43</v>
      </c>
      <c r="F24" s="18">
        <v>217.89</v>
      </c>
      <c r="G24" s="15">
        <f t="shared" si="0"/>
        <v>-2.9140489239406548</v>
      </c>
      <c r="H24" s="15">
        <f t="shared" si="1"/>
        <v>17.107384714608187</v>
      </c>
    </row>
    <row r="25" spans="1:9" x14ac:dyDescent="0.2">
      <c r="A25" s="13" t="s">
        <v>29</v>
      </c>
      <c r="B25" s="17">
        <v>161.86000000000001</v>
      </c>
      <c r="C25" s="15">
        <v>195.84</v>
      </c>
      <c r="D25" s="15">
        <v>198.79</v>
      </c>
      <c r="E25" s="15">
        <v>188.17</v>
      </c>
      <c r="F25" s="18">
        <v>187.18</v>
      </c>
      <c r="G25" s="15">
        <f>((F25*100)/E25)-100</f>
        <v>-0.526119997874261</v>
      </c>
      <c r="H25" s="15">
        <f t="shared" si="1"/>
        <v>15.643148399851711</v>
      </c>
    </row>
    <row r="26" spans="1:9" x14ac:dyDescent="0.2">
      <c r="A26" s="13" t="s">
        <v>30</v>
      </c>
      <c r="B26" s="17">
        <v>160</v>
      </c>
      <c r="C26" s="15">
        <v>190</v>
      </c>
      <c r="D26" s="15">
        <v>186</v>
      </c>
      <c r="E26" s="15">
        <v>186</v>
      </c>
      <c r="F26" s="18">
        <v>186</v>
      </c>
      <c r="G26" s="15">
        <f t="shared" si="0"/>
        <v>0</v>
      </c>
      <c r="H26" s="15">
        <f t="shared" si="1"/>
        <v>16.25</v>
      </c>
    </row>
    <row r="27" spans="1:9" x14ac:dyDescent="0.2">
      <c r="A27" s="13" t="s">
        <v>31</v>
      </c>
      <c r="B27" s="17">
        <v>191.58</v>
      </c>
      <c r="C27" s="15">
        <v>214.47</v>
      </c>
      <c r="D27" s="15">
        <v>212.76</v>
      </c>
      <c r="E27" s="15">
        <v>214.3</v>
      </c>
      <c r="F27" s="18" t="s">
        <v>14</v>
      </c>
      <c r="G27" s="15" t="s">
        <v>14</v>
      </c>
      <c r="H27" s="15" t="s">
        <v>14</v>
      </c>
    </row>
    <row r="28" spans="1:9" x14ac:dyDescent="0.2">
      <c r="A28" s="25" t="s">
        <v>32</v>
      </c>
      <c r="B28" s="25"/>
      <c r="C28" s="25"/>
      <c r="D28" s="25"/>
      <c r="E28" s="25"/>
      <c r="F28" s="25"/>
      <c r="G28" s="25"/>
      <c r="H28" s="25"/>
    </row>
    <row r="29" spans="1:9" x14ac:dyDescent="0.2">
      <c r="A29" s="26" t="s">
        <v>11</v>
      </c>
      <c r="B29" s="14">
        <v>197</v>
      </c>
      <c r="C29" s="15">
        <v>228</v>
      </c>
      <c r="D29" s="15">
        <v>219</v>
      </c>
      <c r="E29" s="15">
        <v>214</v>
      </c>
      <c r="F29" s="16">
        <v>231</v>
      </c>
      <c r="G29" s="15">
        <f>((F29*100)/E29)-100</f>
        <v>7.9439252336448618</v>
      </c>
      <c r="H29" s="15">
        <f>((F29*100)/B29)-100</f>
        <v>17.258883248730967</v>
      </c>
    </row>
    <row r="30" spans="1:9" x14ac:dyDescent="0.2">
      <c r="A30" s="13" t="s">
        <v>12</v>
      </c>
      <c r="B30" s="17">
        <v>168.73</v>
      </c>
      <c r="C30" s="15">
        <v>209.63333333333333</v>
      </c>
      <c r="D30" s="15">
        <v>204.94666666666669</v>
      </c>
      <c r="E30" s="15">
        <v>203.24166666666667</v>
      </c>
      <c r="F30" s="18">
        <v>198.13</v>
      </c>
      <c r="G30" s="15">
        <f t="shared" ref="G30:G42" si="2">((F30*100)/E30)-100</f>
        <v>-2.5150682684816985</v>
      </c>
      <c r="H30" s="15">
        <f t="shared" ref="H30:H41" si="3">((F30*100)/B30)-100</f>
        <v>17.424287322941979</v>
      </c>
    </row>
    <row r="31" spans="1:9" x14ac:dyDescent="0.2">
      <c r="A31" s="13" t="s">
        <v>15</v>
      </c>
      <c r="B31" s="17">
        <v>186.25</v>
      </c>
      <c r="C31" s="15">
        <v>220.375</v>
      </c>
      <c r="D31" s="15">
        <v>217.66666666666666</v>
      </c>
      <c r="E31" s="15">
        <v>212.375</v>
      </c>
      <c r="F31" s="18">
        <v>214.2</v>
      </c>
      <c r="G31" s="15">
        <f t="shared" si="2"/>
        <v>0.859329017068859</v>
      </c>
      <c r="H31" s="15">
        <f t="shared" si="3"/>
        <v>15.006711409395976</v>
      </c>
    </row>
    <row r="32" spans="1:9" x14ac:dyDescent="0.2">
      <c r="A32" s="13" t="s">
        <v>33</v>
      </c>
      <c r="B32" s="17">
        <v>152.75</v>
      </c>
      <c r="C32" s="15">
        <v>194.24</v>
      </c>
      <c r="D32" s="15">
        <v>194.8</v>
      </c>
      <c r="E32" s="15">
        <v>198.49</v>
      </c>
      <c r="F32" s="18">
        <v>189.71</v>
      </c>
      <c r="G32" s="15">
        <f t="shared" si="2"/>
        <v>-4.4233966446672355</v>
      </c>
      <c r="H32" s="15">
        <f t="shared" si="3"/>
        <v>24.196399345335522</v>
      </c>
    </row>
    <row r="33" spans="1:9" x14ac:dyDescent="0.2">
      <c r="A33" s="13" t="s">
        <v>16</v>
      </c>
      <c r="B33" s="17" t="s">
        <v>14</v>
      </c>
      <c r="C33" s="15">
        <v>217</v>
      </c>
      <c r="D33" s="15">
        <v>217</v>
      </c>
      <c r="E33" s="15">
        <v>226</v>
      </c>
      <c r="F33" s="18">
        <v>226</v>
      </c>
      <c r="G33" s="15">
        <f>((F33*100)/E33)-100</f>
        <v>0</v>
      </c>
      <c r="H33" s="15" t="s">
        <v>14</v>
      </c>
    </row>
    <row r="34" spans="1:9" x14ac:dyDescent="0.2">
      <c r="A34" s="13" t="s">
        <v>34</v>
      </c>
      <c r="B34" s="17">
        <v>200</v>
      </c>
      <c r="C34" s="15">
        <v>245.66666666666666</v>
      </c>
      <c r="D34" s="15">
        <v>246</v>
      </c>
      <c r="E34" s="15">
        <v>239.33333333333334</v>
      </c>
      <c r="F34" s="18">
        <v>240</v>
      </c>
      <c r="G34" s="15">
        <f t="shared" si="2"/>
        <v>0.27855153203341843</v>
      </c>
      <c r="H34" s="15">
        <f t="shared" si="3"/>
        <v>20</v>
      </c>
    </row>
    <row r="35" spans="1:9" x14ac:dyDescent="0.2">
      <c r="A35" s="13" t="s">
        <v>21</v>
      </c>
      <c r="B35" s="17">
        <v>174.625</v>
      </c>
      <c r="C35" s="15">
        <v>179</v>
      </c>
      <c r="D35" s="15" t="s">
        <v>14</v>
      </c>
      <c r="E35" s="15">
        <v>190.70333333333335</v>
      </c>
      <c r="F35" s="18">
        <v>200.95499999999998</v>
      </c>
      <c r="G35" s="15">
        <f t="shared" si="2"/>
        <v>5.3757144605058329</v>
      </c>
      <c r="H35" s="15">
        <f t="shared" si="3"/>
        <v>15.078024337866864</v>
      </c>
    </row>
    <row r="36" spans="1:9" s="24" customFormat="1" x14ac:dyDescent="0.2">
      <c r="A36" s="19" t="s">
        <v>22</v>
      </c>
      <c r="B36" s="20">
        <v>173.9</v>
      </c>
      <c r="C36" s="21">
        <v>203.95</v>
      </c>
      <c r="D36" s="21">
        <v>192.12</v>
      </c>
      <c r="E36" s="21">
        <v>206.52</v>
      </c>
      <c r="F36" s="22">
        <v>196.66</v>
      </c>
      <c r="G36" s="21">
        <f t="shared" si="2"/>
        <v>-4.7743559945767942</v>
      </c>
      <c r="H36" s="21">
        <f t="shared" si="3"/>
        <v>13.087981598619891</v>
      </c>
      <c r="I36" s="23"/>
    </row>
    <row r="37" spans="1:9" x14ac:dyDescent="0.2">
      <c r="A37" s="13" t="s">
        <v>23</v>
      </c>
      <c r="B37" s="17">
        <v>146.82</v>
      </c>
      <c r="C37" s="15">
        <v>188.89</v>
      </c>
      <c r="D37" s="15">
        <v>194.89</v>
      </c>
      <c r="E37" s="15">
        <v>193.57</v>
      </c>
      <c r="F37" s="18">
        <v>207.2</v>
      </c>
      <c r="G37" s="15">
        <f t="shared" si="2"/>
        <v>7.041380379190997</v>
      </c>
      <c r="H37" s="15">
        <f t="shared" si="3"/>
        <v>41.125187304181992</v>
      </c>
    </row>
    <row r="38" spans="1:9" x14ac:dyDescent="0.2">
      <c r="A38" s="13" t="s">
        <v>35</v>
      </c>
      <c r="B38" s="17">
        <v>207</v>
      </c>
      <c r="C38" s="15">
        <v>233.5</v>
      </c>
      <c r="D38" s="15">
        <v>226</v>
      </c>
      <c r="E38" s="15">
        <v>223</v>
      </c>
      <c r="F38" s="18">
        <v>227.5</v>
      </c>
      <c r="G38" s="15">
        <f t="shared" si="2"/>
        <v>2.0179372197309391</v>
      </c>
      <c r="H38" s="15">
        <f t="shared" si="3"/>
        <v>9.9033816425120733</v>
      </c>
    </row>
    <row r="39" spans="1:9" x14ac:dyDescent="0.2">
      <c r="A39" s="13" t="s">
        <v>24</v>
      </c>
      <c r="B39" s="17" t="s">
        <v>14</v>
      </c>
      <c r="C39" s="15">
        <v>206.5</v>
      </c>
      <c r="D39" s="15" t="s">
        <v>14</v>
      </c>
      <c r="E39" s="15" t="s">
        <v>14</v>
      </c>
      <c r="F39" s="18" t="s">
        <v>14</v>
      </c>
      <c r="G39" s="15" t="s">
        <v>14</v>
      </c>
      <c r="H39" s="15" t="s">
        <v>14</v>
      </c>
    </row>
    <row r="40" spans="1:9" x14ac:dyDescent="0.2">
      <c r="A40" s="13" t="s">
        <v>25</v>
      </c>
      <c r="B40" s="17">
        <v>174.44666666666669</v>
      </c>
      <c r="C40" s="15">
        <v>207.33</v>
      </c>
      <c r="D40" s="15">
        <v>209.37333333333333</v>
      </c>
      <c r="E40" s="15">
        <v>208.59333333333333</v>
      </c>
      <c r="F40" s="18">
        <v>209.98666666666665</v>
      </c>
      <c r="G40" s="15">
        <f t="shared" si="2"/>
        <v>0.66796637796029756</v>
      </c>
      <c r="H40" s="15">
        <f t="shared" si="3"/>
        <v>20.372988879122531</v>
      </c>
    </row>
    <row r="41" spans="1:9" x14ac:dyDescent="0.2">
      <c r="A41" s="13" t="s">
        <v>26</v>
      </c>
      <c r="B41" s="17">
        <v>215.33333333333334</v>
      </c>
      <c r="C41" s="15">
        <v>255</v>
      </c>
      <c r="D41" s="15">
        <v>252</v>
      </c>
      <c r="E41" s="15">
        <v>242.5</v>
      </c>
      <c r="F41" s="18">
        <v>246</v>
      </c>
      <c r="G41" s="15">
        <f t="shared" si="2"/>
        <v>1.4432989690721598</v>
      </c>
      <c r="H41" s="15">
        <f t="shared" si="3"/>
        <v>14.241486068111456</v>
      </c>
    </row>
    <row r="42" spans="1:9" x14ac:dyDescent="0.2">
      <c r="A42" s="13" t="s">
        <v>27</v>
      </c>
      <c r="B42" s="17" t="s">
        <v>14</v>
      </c>
      <c r="C42" s="15">
        <v>184.99666666666667</v>
      </c>
      <c r="D42" s="15">
        <v>202.09666666666666</v>
      </c>
      <c r="E42" s="15">
        <v>197.97666666666666</v>
      </c>
      <c r="F42" s="18">
        <v>179.99333333333334</v>
      </c>
      <c r="G42" s="15">
        <f t="shared" si="2"/>
        <v>-9.083562035930143</v>
      </c>
      <c r="H42" s="15" t="s">
        <v>14</v>
      </c>
    </row>
    <row r="43" spans="1:9" x14ac:dyDescent="0.2">
      <c r="A43" s="25" t="s">
        <v>36</v>
      </c>
      <c r="B43" s="25"/>
      <c r="C43" s="25"/>
      <c r="D43" s="25"/>
      <c r="E43" s="25"/>
      <c r="F43" s="25"/>
      <c r="G43" s="25"/>
      <c r="H43" s="25"/>
    </row>
    <row r="44" spans="1:9" x14ac:dyDescent="0.2">
      <c r="A44" s="26" t="s">
        <v>11</v>
      </c>
      <c r="B44" s="14">
        <v>169</v>
      </c>
      <c r="C44" s="15">
        <v>214</v>
      </c>
      <c r="D44" s="15">
        <v>208</v>
      </c>
      <c r="E44" s="15">
        <v>206</v>
      </c>
      <c r="F44" s="16">
        <v>220</v>
      </c>
      <c r="G44" s="15">
        <f>((F44*100)/E44)-100</f>
        <v>6.7961165048543677</v>
      </c>
      <c r="H44" s="15">
        <f>((F44*100)/B44)-100</f>
        <v>30.177514792899416</v>
      </c>
    </row>
    <row r="45" spans="1:9" x14ac:dyDescent="0.2">
      <c r="A45" s="13" t="s">
        <v>12</v>
      </c>
      <c r="B45" s="17">
        <v>155.94999999999999</v>
      </c>
      <c r="C45" s="15">
        <v>145.72</v>
      </c>
      <c r="D45" s="15">
        <v>145.72</v>
      </c>
      <c r="E45" s="15">
        <v>145.72</v>
      </c>
      <c r="F45" s="18">
        <v>145.72</v>
      </c>
      <c r="G45" s="15">
        <f t="shared" ref="G45:G62" si="4">((F45*100)/E45)-100</f>
        <v>0</v>
      </c>
      <c r="H45" s="15">
        <f t="shared" ref="H45:H62" si="5">((F45*100)/B45)-100</f>
        <v>-6.5597948060275684</v>
      </c>
    </row>
    <row r="46" spans="1:9" x14ac:dyDescent="0.2">
      <c r="A46" s="13" t="s">
        <v>15</v>
      </c>
      <c r="B46" s="17">
        <v>157.33333333333334</v>
      </c>
      <c r="C46" s="15">
        <v>204.25</v>
      </c>
      <c r="D46" s="15">
        <v>199.33333333333334</v>
      </c>
      <c r="E46" s="15">
        <v>198.625</v>
      </c>
      <c r="F46" s="18">
        <v>197.83333333333334</v>
      </c>
      <c r="G46" s="15">
        <f t="shared" si="4"/>
        <v>-0.39857352632681398</v>
      </c>
      <c r="H46" s="15">
        <f t="shared" si="5"/>
        <v>25.741525423728817</v>
      </c>
    </row>
    <row r="47" spans="1:9" x14ac:dyDescent="0.2">
      <c r="A47" s="13" t="s">
        <v>33</v>
      </c>
      <c r="B47" s="17">
        <v>141.33000000000001</v>
      </c>
      <c r="C47" s="15">
        <v>172.6</v>
      </c>
      <c r="D47" s="15">
        <v>170.48</v>
      </c>
      <c r="E47" s="15">
        <v>172.25</v>
      </c>
      <c r="F47" s="18">
        <v>167.9</v>
      </c>
      <c r="G47" s="15">
        <f t="shared" si="4"/>
        <v>-2.5253991291727118</v>
      </c>
      <c r="H47" s="15">
        <f t="shared" si="5"/>
        <v>18.799971697445685</v>
      </c>
    </row>
    <row r="48" spans="1:9" x14ac:dyDescent="0.2">
      <c r="A48" s="13" t="s">
        <v>16</v>
      </c>
      <c r="B48" s="17">
        <v>180</v>
      </c>
      <c r="C48" s="15">
        <v>190</v>
      </c>
      <c r="D48" s="15">
        <v>220</v>
      </c>
      <c r="E48" s="15">
        <v>220</v>
      </c>
      <c r="F48" s="18">
        <v>220</v>
      </c>
      <c r="G48" s="15">
        <f t="shared" si="4"/>
        <v>0</v>
      </c>
      <c r="H48" s="15">
        <f t="shared" si="5"/>
        <v>22.222222222222229</v>
      </c>
    </row>
    <row r="49" spans="1:9" x14ac:dyDescent="0.2">
      <c r="A49" s="13" t="s">
        <v>17</v>
      </c>
      <c r="B49" s="17">
        <v>176.32999999999998</v>
      </c>
      <c r="C49" s="15">
        <v>199.53000000000003</v>
      </c>
      <c r="D49" s="15">
        <v>202.24</v>
      </c>
      <c r="E49" s="15">
        <v>203.05</v>
      </c>
      <c r="F49" s="18">
        <v>200.81</v>
      </c>
      <c r="G49" s="15">
        <f t="shared" si="4"/>
        <v>-1.1031765574981591</v>
      </c>
      <c r="H49" s="15">
        <f t="shared" si="5"/>
        <v>13.88306017126979</v>
      </c>
    </row>
    <row r="50" spans="1:9" x14ac:dyDescent="0.2">
      <c r="A50" s="13" t="s">
        <v>18</v>
      </c>
      <c r="B50" s="17" t="s">
        <v>14</v>
      </c>
      <c r="C50" s="15">
        <v>206.69</v>
      </c>
      <c r="D50" s="15">
        <v>198.94</v>
      </c>
      <c r="E50" s="15">
        <v>198.44</v>
      </c>
      <c r="F50" s="18">
        <v>199.27333333333331</v>
      </c>
      <c r="G50" s="15">
        <f t="shared" si="4"/>
        <v>0.41994221595108172</v>
      </c>
      <c r="H50" s="15" t="s">
        <v>14</v>
      </c>
    </row>
    <row r="51" spans="1:9" x14ac:dyDescent="0.2">
      <c r="A51" s="13" t="s">
        <v>34</v>
      </c>
      <c r="B51" s="17">
        <v>178.33333333333334</v>
      </c>
      <c r="C51" s="15">
        <v>217.33333333333334</v>
      </c>
      <c r="D51" s="15">
        <v>218.33333333333334</v>
      </c>
      <c r="E51" s="15">
        <v>215</v>
      </c>
      <c r="F51" s="18">
        <v>214.66666666666666</v>
      </c>
      <c r="G51" s="15">
        <f t="shared" si="4"/>
        <v>-0.15503875968992986</v>
      </c>
      <c r="H51" s="15">
        <f t="shared" si="5"/>
        <v>20.373831775700921</v>
      </c>
    </row>
    <row r="52" spans="1:9" x14ac:dyDescent="0.2">
      <c r="A52" s="13" t="s">
        <v>20</v>
      </c>
      <c r="B52" s="17">
        <v>173.3</v>
      </c>
      <c r="C52" s="15">
        <v>195.1</v>
      </c>
      <c r="D52" s="15">
        <v>193</v>
      </c>
      <c r="E52" s="15">
        <v>190.875</v>
      </c>
      <c r="F52" s="18">
        <v>193.6</v>
      </c>
      <c r="G52" s="15">
        <f t="shared" si="4"/>
        <v>1.4276358873608359</v>
      </c>
      <c r="H52" s="15">
        <f t="shared" si="5"/>
        <v>11.713791113675697</v>
      </c>
    </row>
    <row r="53" spans="1:9" x14ac:dyDescent="0.2">
      <c r="A53" s="13" t="s">
        <v>37</v>
      </c>
      <c r="B53" s="17">
        <v>198.33333333333334</v>
      </c>
      <c r="C53" s="15" t="s">
        <v>14</v>
      </c>
      <c r="D53" s="15" t="s">
        <v>14</v>
      </c>
      <c r="E53" s="15" t="s">
        <v>14</v>
      </c>
      <c r="F53" s="18">
        <v>254.66666666666666</v>
      </c>
      <c r="G53" s="15" t="s">
        <v>14</v>
      </c>
      <c r="H53" s="15">
        <f t="shared" si="5"/>
        <v>28.403361344537785</v>
      </c>
    </row>
    <row r="54" spans="1:9" x14ac:dyDescent="0.2">
      <c r="A54" s="13" t="s">
        <v>21</v>
      </c>
      <c r="B54" s="17" t="s">
        <v>14</v>
      </c>
      <c r="C54" s="15">
        <v>175.78</v>
      </c>
      <c r="D54" s="15" t="s">
        <v>14</v>
      </c>
      <c r="E54" s="15" t="s">
        <v>14</v>
      </c>
      <c r="F54" s="18">
        <v>178.75</v>
      </c>
      <c r="G54" s="15" t="s">
        <v>14</v>
      </c>
      <c r="H54" s="15" t="s">
        <v>14</v>
      </c>
    </row>
    <row r="55" spans="1:9" s="24" customFormat="1" x14ac:dyDescent="0.2">
      <c r="A55" s="19" t="s">
        <v>22</v>
      </c>
      <c r="B55" s="20">
        <v>152.11000000000001</v>
      </c>
      <c r="C55" s="21">
        <v>166.27</v>
      </c>
      <c r="D55" s="21">
        <v>169.59</v>
      </c>
      <c r="E55" s="21">
        <v>162.55000000000001</v>
      </c>
      <c r="F55" s="22">
        <v>166.77</v>
      </c>
      <c r="G55" s="21">
        <f t="shared" si="4"/>
        <v>2.5961242694555438</v>
      </c>
      <c r="H55" s="21">
        <f t="shared" si="5"/>
        <v>9.6377621458155147</v>
      </c>
      <c r="I55" s="23"/>
    </row>
    <row r="56" spans="1:9" x14ac:dyDescent="0.2">
      <c r="A56" s="13" t="s">
        <v>23</v>
      </c>
      <c r="B56" s="17">
        <v>119.7</v>
      </c>
      <c r="C56" s="15">
        <v>132</v>
      </c>
      <c r="D56" s="15" t="s">
        <v>14</v>
      </c>
      <c r="E56" s="15" t="s">
        <v>14</v>
      </c>
      <c r="F56" s="18">
        <v>162.91999999999999</v>
      </c>
      <c r="G56" s="15" t="s">
        <v>14</v>
      </c>
      <c r="H56" s="15">
        <f t="shared" si="5"/>
        <v>36.106934001670822</v>
      </c>
    </row>
    <row r="57" spans="1:9" x14ac:dyDescent="0.2">
      <c r="A57" s="13" t="s">
        <v>35</v>
      </c>
      <c r="B57" s="17">
        <v>170</v>
      </c>
      <c r="C57" s="15">
        <v>213</v>
      </c>
      <c r="D57" s="15">
        <v>209</v>
      </c>
      <c r="E57" s="15">
        <v>210.5</v>
      </c>
      <c r="F57" s="18">
        <v>210.5</v>
      </c>
      <c r="G57" s="15">
        <f t="shared" si="4"/>
        <v>0</v>
      </c>
      <c r="H57" s="15">
        <f t="shared" si="5"/>
        <v>23.82352941176471</v>
      </c>
    </row>
    <row r="58" spans="1:9" x14ac:dyDescent="0.2">
      <c r="A58" s="13" t="s">
        <v>24</v>
      </c>
      <c r="B58" s="17">
        <v>135.5</v>
      </c>
      <c r="C58" s="15">
        <v>182.5</v>
      </c>
      <c r="D58" s="15" t="s">
        <v>14</v>
      </c>
      <c r="E58" s="15" t="s">
        <v>14</v>
      </c>
      <c r="F58" s="18">
        <v>171.5</v>
      </c>
      <c r="G58" s="15" t="s">
        <v>14</v>
      </c>
      <c r="H58" s="15">
        <f t="shared" si="5"/>
        <v>26.568265682656829</v>
      </c>
    </row>
    <row r="59" spans="1:9" x14ac:dyDescent="0.2">
      <c r="A59" s="13" t="s">
        <v>25</v>
      </c>
      <c r="B59" s="17">
        <v>140.57</v>
      </c>
      <c r="C59" s="15">
        <v>184.39</v>
      </c>
      <c r="D59" s="15">
        <v>184.75</v>
      </c>
      <c r="E59" s="15">
        <v>190.7</v>
      </c>
      <c r="F59" s="18">
        <v>191.96</v>
      </c>
      <c r="G59" s="15">
        <f t="shared" si="4"/>
        <v>0.66072364971159914</v>
      </c>
      <c r="H59" s="15">
        <f t="shared" si="5"/>
        <v>36.558298356690614</v>
      </c>
    </row>
    <row r="60" spans="1:9" x14ac:dyDescent="0.2">
      <c r="A60" s="13" t="s">
        <v>26</v>
      </c>
      <c r="B60" s="17">
        <v>186.33333333333334</v>
      </c>
      <c r="C60" s="15">
        <v>225</v>
      </c>
      <c r="D60" s="15">
        <v>225</v>
      </c>
      <c r="E60" s="15">
        <v>228.5</v>
      </c>
      <c r="F60" s="18">
        <v>226</v>
      </c>
      <c r="G60" s="15">
        <f t="shared" si="4"/>
        <v>-1.0940919037199137</v>
      </c>
      <c r="H60" s="15">
        <f t="shared" si="5"/>
        <v>21.288014311270118</v>
      </c>
    </row>
    <row r="61" spans="1:9" x14ac:dyDescent="0.2">
      <c r="A61" s="13" t="s">
        <v>27</v>
      </c>
      <c r="B61" s="17">
        <v>188.20999999999998</v>
      </c>
      <c r="C61" s="15">
        <v>158.58000000000001</v>
      </c>
      <c r="D61" s="15">
        <v>215.57</v>
      </c>
      <c r="E61" s="15">
        <v>187.7175</v>
      </c>
      <c r="F61" s="18">
        <v>189.38750000000002</v>
      </c>
      <c r="G61" s="15">
        <f t="shared" si="4"/>
        <v>0.88963469042576548</v>
      </c>
      <c r="H61" s="15">
        <f t="shared" si="5"/>
        <v>0.62563094415813225</v>
      </c>
    </row>
    <row r="62" spans="1:9" x14ac:dyDescent="0.2">
      <c r="A62" s="13" t="s">
        <v>30</v>
      </c>
      <c r="B62" s="17">
        <v>128</v>
      </c>
      <c r="C62" s="15">
        <v>163</v>
      </c>
      <c r="D62" s="15">
        <v>164.5</v>
      </c>
      <c r="E62" s="15">
        <v>164.5</v>
      </c>
      <c r="F62" s="18">
        <v>159.5</v>
      </c>
      <c r="G62" s="15">
        <f t="shared" si="4"/>
        <v>-3.0395136778115557</v>
      </c>
      <c r="H62" s="15">
        <f t="shared" si="5"/>
        <v>24.609375</v>
      </c>
    </row>
    <row r="63" spans="1:9" x14ac:dyDescent="0.2">
      <c r="A63" s="25" t="s">
        <v>38</v>
      </c>
      <c r="B63" s="25"/>
      <c r="C63" s="25"/>
      <c r="D63" s="25"/>
      <c r="E63" s="25"/>
      <c r="F63" s="25"/>
      <c r="G63" s="25"/>
      <c r="H63" s="25"/>
    </row>
    <row r="64" spans="1:9" x14ac:dyDescent="0.2">
      <c r="A64" s="13" t="s">
        <v>13</v>
      </c>
      <c r="B64" s="14">
        <v>149.74</v>
      </c>
      <c r="C64" s="15" t="s">
        <v>14</v>
      </c>
      <c r="D64" s="15" t="s">
        <v>14</v>
      </c>
      <c r="E64" s="15">
        <v>159.97</v>
      </c>
      <c r="F64" s="16" t="s">
        <v>14</v>
      </c>
      <c r="G64" s="15" t="s">
        <v>14</v>
      </c>
      <c r="H64" s="15" t="s">
        <v>14</v>
      </c>
    </row>
    <row r="65" spans="1:10" x14ac:dyDescent="0.2">
      <c r="A65" s="13" t="s">
        <v>15</v>
      </c>
      <c r="B65" s="17">
        <v>165.625</v>
      </c>
      <c r="C65" s="15">
        <v>186.5</v>
      </c>
      <c r="D65" s="15">
        <v>191.75</v>
      </c>
      <c r="E65" s="15">
        <v>195</v>
      </c>
      <c r="F65" s="18">
        <v>195.125</v>
      </c>
      <c r="G65" s="15">
        <f t="shared" ref="G65:G70" si="6">((F65*100)/E65)-100</f>
        <v>6.4102564102569204E-2</v>
      </c>
      <c r="H65" s="15">
        <f t="shared" ref="H65:H70" si="7">((F65*100)/B65)-100</f>
        <v>17.811320754716988</v>
      </c>
    </row>
    <row r="66" spans="1:10" x14ac:dyDescent="0.2">
      <c r="A66" s="13" t="s">
        <v>33</v>
      </c>
      <c r="B66" s="17" t="s">
        <v>14</v>
      </c>
      <c r="C66" s="15">
        <v>116.06</v>
      </c>
      <c r="D66" s="15" t="s">
        <v>14</v>
      </c>
      <c r="E66" s="15" t="s">
        <v>14</v>
      </c>
      <c r="F66" s="18" t="s">
        <v>14</v>
      </c>
      <c r="G66" s="15" t="s">
        <v>14</v>
      </c>
      <c r="H66" s="15" t="s">
        <v>14</v>
      </c>
    </row>
    <row r="67" spans="1:10" x14ac:dyDescent="0.2">
      <c r="A67" s="13" t="s">
        <v>21</v>
      </c>
      <c r="B67" s="17" t="s">
        <v>14</v>
      </c>
      <c r="C67" s="15">
        <v>140</v>
      </c>
      <c r="D67" s="15">
        <v>138.60999999999999</v>
      </c>
      <c r="E67" s="15">
        <v>131</v>
      </c>
      <c r="F67" s="18" t="s">
        <v>14</v>
      </c>
      <c r="G67" s="15" t="s">
        <v>14</v>
      </c>
      <c r="H67" s="15" t="s">
        <v>14</v>
      </c>
    </row>
    <row r="68" spans="1:10" s="24" customFormat="1" x14ac:dyDescent="0.2">
      <c r="A68" s="19" t="s">
        <v>22</v>
      </c>
      <c r="B68" s="20" t="s">
        <v>14</v>
      </c>
      <c r="C68" s="21">
        <v>143.6</v>
      </c>
      <c r="D68" s="21" t="s">
        <v>14</v>
      </c>
      <c r="E68" s="21" t="s">
        <v>14</v>
      </c>
      <c r="F68" s="22" t="s">
        <v>14</v>
      </c>
      <c r="G68" s="21" t="s">
        <v>14</v>
      </c>
      <c r="H68" s="21" t="s">
        <v>14</v>
      </c>
      <c r="I68" s="23"/>
    </row>
    <row r="69" spans="1:10" x14ac:dyDescent="0.2">
      <c r="A69" s="13" t="s">
        <v>24</v>
      </c>
      <c r="B69" s="17">
        <v>155</v>
      </c>
      <c r="C69" s="15">
        <v>177.5</v>
      </c>
      <c r="D69" s="15" t="s">
        <v>14</v>
      </c>
      <c r="E69" s="15" t="s">
        <v>14</v>
      </c>
      <c r="F69" s="18" t="s">
        <v>14</v>
      </c>
      <c r="G69" s="15" t="s">
        <v>14</v>
      </c>
      <c r="H69" s="15" t="s">
        <v>14</v>
      </c>
    </row>
    <row r="70" spans="1:10" x14ac:dyDescent="0.2">
      <c r="A70" s="13" t="s">
        <v>25</v>
      </c>
      <c r="B70" s="17">
        <v>118.89</v>
      </c>
      <c r="C70" s="15">
        <v>158.57</v>
      </c>
      <c r="D70" s="15">
        <v>162.86000000000001</v>
      </c>
      <c r="E70" s="15">
        <v>166.18</v>
      </c>
      <c r="F70" s="18">
        <v>169.07</v>
      </c>
      <c r="G70" s="15">
        <f t="shared" si="6"/>
        <v>1.7390781080755744</v>
      </c>
      <c r="H70" s="15">
        <f t="shared" si="7"/>
        <v>42.207082176802089</v>
      </c>
    </row>
    <row r="71" spans="1:10" x14ac:dyDescent="0.2">
      <c r="A71" s="27" t="s">
        <v>39</v>
      </c>
      <c r="B71" s="27"/>
      <c r="C71" s="27"/>
      <c r="D71" s="27"/>
      <c r="E71" s="27"/>
      <c r="F71" s="27"/>
      <c r="G71" s="27"/>
      <c r="H71" s="27"/>
    </row>
    <row r="72" spans="1:10" x14ac:dyDescent="0.2">
      <c r="A72" s="28" t="s">
        <v>15</v>
      </c>
      <c r="B72" s="29">
        <v>347.85</v>
      </c>
      <c r="C72" s="30">
        <v>495.07</v>
      </c>
      <c r="D72" s="30">
        <v>496.18</v>
      </c>
      <c r="E72" s="31">
        <v>489.7</v>
      </c>
      <c r="F72" s="32">
        <v>491.58</v>
      </c>
      <c r="G72" s="33">
        <f>((F72*100)/E72)-100</f>
        <v>0.38390851541760185</v>
      </c>
      <c r="H72" s="33">
        <f>((F72*100)/B72)-100</f>
        <v>41.319534282018111</v>
      </c>
    </row>
    <row r="73" spans="1:10" x14ac:dyDescent="0.2">
      <c r="A73" s="34" t="s">
        <v>33</v>
      </c>
      <c r="B73" s="35" t="s">
        <v>14</v>
      </c>
      <c r="C73" s="15">
        <v>536.38</v>
      </c>
      <c r="D73" s="15">
        <v>503.69</v>
      </c>
      <c r="E73" s="15" t="s">
        <v>14</v>
      </c>
      <c r="F73" s="18">
        <v>472.2</v>
      </c>
      <c r="G73" s="33" t="s">
        <v>14</v>
      </c>
      <c r="H73" s="33" t="s">
        <v>14</v>
      </c>
    </row>
    <row r="74" spans="1:10" x14ac:dyDescent="0.2">
      <c r="A74" s="34" t="s">
        <v>40</v>
      </c>
      <c r="B74" s="35">
        <v>381.47</v>
      </c>
      <c r="C74" s="33">
        <v>434.96</v>
      </c>
      <c r="D74" s="36">
        <v>420.87</v>
      </c>
      <c r="E74" s="15">
        <v>407.1</v>
      </c>
      <c r="F74" s="18">
        <v>418.8</v>
      </c>
      <c r="G74" s="37">
        <f>((F74*100)/E74)-100</f>
        <v>2.8739867354458255</v>
      </c>
      <c r="H74" s="33">
        <f>((F74*100)/B74)-100</f>
        <v>9.7858285055181256</v>
      </c>
    </row>
    <row r="75" spans="1:10" x14ac:dyDescent="0.2">
      <c r="A75" s="38" t="s">
        <v>22</v>
      </c>
      <c r="B75" s="39">
        <v>378.15</v>
      </c>
      <c r="C75" s="40">
        <v>451.8</v>
      </c>
      <c r="D75" s="40">
        <v>416.66</v>
      </c>
      <c r="E75" s="40">
        <v>472.93</v>
      </c>
      <c r="F75" s="41">
        <v>475.63</v>
      </c>
      <c r="G75" s="40">
        <f>((F75*100)/E75)-100</f>
        <v>0.57090901401898009</v>
      </c>
      <c r="H75" s="40">
        <f>((F75*100)/B75)-100</f>
        <v>25.778130371545686</v>
      </c>
      <c r="I75" s="42"/>
      <c r="J75" s="23"/>
    </row>
    <row r="76" spans="1:10" x14ac:dyDescent="0.2">
      <c r="A76" s="34" t="s">
        <v>25</v>
      </c>
      <c r="B76" s="35">
        <v>376.65</v>
      </c>
      <c r="C76" s="15">
        <v>459.63</v>
      </c>
      <c r="D76" s="15">
        <v>444.31</v>
      </c>
      <c r="E76" s="15">
        <v>491.41</v>
      </c>
      <c r="F76" s="43">
        <v>438.41</v>
      </c>
      <c r="G76" s="33">
        <f>((F76*100)/E76)-100</f>
        <v>-10.785291304613267</v>
      </c>
      <c r="H76" s="33">
        <f>((F76*100)/B76)-100</f>
        <v>16.397185716182136</v>
      </c>
    </row>
    <row r="77" spans="1:10" ht="2.1" customHeight="1" x14ac:dyDescent="0.2">
      <c r="A77" s="44"/>
      <c r="B77" s="44"/>
      <c r="C77" s="44"/>
      <c r="D77" s="44">
        <v>3</v>
      </c>
      <c r="E77" s="44"/>
      <c r="F77" s="44"/>
      <c r="G77" s="44"/>
      <c r="H77" s="44"/>
    </row>
    <row r="78" spans="1:10" x14ac:dyDescent="0.2">
      <c r="A78" s="45" t="s">
        <v>41</v>
      </c>
      <c r="B78" s="46"/>
      <c r="C78" s="46"/>
      <c r="D78" s="47"/>
      <c r="E78" s="47"/>
      <c r="F78" s="47"/>
      <c r="G78" s="47"/>
      <c r="H78" s="45"/>
    </row>
    <row r="79" spans="1:10" x14ac:dyDescent="0.2">
      <c r="A79" s="45" t="s">
        <v>42</v>
      </c>
      <c r="B79" s="48"/>
      <c r="C79" s="48"/>
      <c r="D79" s="49"/>
      <c r="E79" s="49"/>
      <c r="F79" s="49"/>
      <c r="G79" s="49"/>
      <c r="H79" s="45"/>
    </row>
    <row r="80" spans="1:10" x14ac:dyDescent="0.2">
      <c r="A80" s="45" t="s">
        <v>43</v>
      </c>
      <c r="B80" s="50"/>
      <c r="C80" s="50"/>
      <c r="D80" s="50"/>
      <c r="E80" s="50"/>
      <c r="F80" s="50"/>
      <c r="G80" s="50"/>
      <c r="H80" s="50"/>
    </row>
    <row r="81" spans="1:8" x14ac:dyDescent="0.2">
      <c r="A81" s="50"/>
      <c r="B81" s="50"/>
      <c r="C81" s="51"/>
      <c r="D81" s="51"/>
      <c r="E81" s="51"/>
      <c r="F81" s="52"/>
      <c r="G81" s="50"/>
      <c r="H81" s="50"/>
    </row>
    <row r="82" spans="1:8" x14ac:dyDescent="0.2">
      <c r="A82" s="50"/>
      <c r="B82" s="50"/>
      <c r="C82" s="51"/>
      <c r="D82" s="52"/>
      <c r="E82" s="50" t="s">
        <v>44</v>
      </c>
      <c r="F82" s="50"/>
      <c r="G82" s="50"/>
      <c r="H82" s="50"/>
    </row>
    <row r="87" spans="1:8" x14ac:dyDescent="0.2">
      <c r="D87" s="23"/>
    </row>
    <row r="88" spans="1:8" x14ac:dyDescent="0.2">
      <c r="E88" s="23"/>
    </row>
  </sheetData>
  <mergeCells count="9">
    <mergeCell ref="A43:H43"/>
    <mergeCell ref="A63:H63"/>
    <mergeCell ref="A71:H71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12_15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2021-04-26T05:51:21Z</dcterms:created>
  <dcterms:modified xsi:type="dcterms:W3CDTF">2021-04-26T05:51:56Z</dcterms:modified>
</cp:coreProperties>
</file>