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6339F452-BDDA-459B-A7D7-58AEE5981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5" i="1"/>
  <c r="G25" i="1"/>
  <c r="H24" i="1"/>
  <c r="G24" i="1"/>
  <c r="H23" i="1"/>
  <c r="G23" i="1"/>
  <c r="H21" i="1"/>
  <c r="G21" i="1"/>
  <c r="H18" i="1"/>
  <c r="G18" i="1"/>
  <c r="H17" i="1"/>
  <c r="G17" i="1"/>
  <c r="H16" i="1"/>
  <c r="G16" i="1"/>
  <c r="H14" i="1"/>
  <c r="G14" i="1"/>
  <c r="H12" i="1"/>
  <c r="G12" i="1"/>
  <c r="H11" i="1"/>
  <c r="G11" i="1"/>
  <c r="H9" i="1"/>
  <c r="G9" i="1"/>
  <c r="H8" i="1"/>
  <c r="G8" i="1"/>
  <c r="H7" i="1"/>
</calcChain>
</file>

<file path=xl/sharedStrings.xml><?xml version="1.0" encoding="utf-8"?>
<sst xmlns="http://schemas.openxmlformats.org/spreadsheetml/2006/main" count="69" uniqueCount="44">
  <si>
    <t>Vidutinės didmeninės  šviežių supakuotų kiaušinių (L-M kat.)  kainos  Europos Sąjungos valstybėse 
 EUR/100kg (be PVM)</t>
  </si>
  <si>
    <t xml:space="preserve">                            Data
 Valstybė                </t>
  </si>
  <si>
    <t xml:space="preserve"> Pokytis, %</t>
  </si>
  <si>
    <t>5 sav.
(01 31–02 06)</t>
  </si>
  <si>
    <t>2 sav.
(01 09–15)</t>
  </si>
  <si>
    <t>3 sav.
(01 16–22)</t>
  </si>
  <si>
    <t>4 sav.
(01 23–29)</t>
  </si>
  <si>
    <t>5 sav.
( 01 30–02 05)</t>
  </si>
  <si>
    <t>savaitės*</t>
  </si>
  <si>
    <t>metų**</t>
  </si>
  <si>
    <t>Lietuva</t>
  </si>
  <si>
    <t xml:space="preserve">Latvija </t>
  </si>
  <si>
    <t>Estija</t>
  </si>
  <si>
    <t>Belgija</t>
  </si>
  <si>
    <t>-</t>
  </si>
  <si>
    <t>Bulgarija</t>
  </si>
  <si>
    <t>Čekija</t>
  </si>
  <si>
    <t>Danija</t>
  </si>
  <si>
    <t>●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</si>
  <si>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</si>
  <si>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</si>
  <si>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</si>
  <si>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</si>
  <si>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</si>
  <si>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</si>
  <si>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</si>
  <si>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</si>
  <si>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</si>
  <si>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</si>
  <si>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</si>
  <si>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</si>
  <si>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</si>
  <si>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</si>
  <si>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</si>
  <si>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</si>
  <si>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</si>
  <si>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</si>
  <si>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</si>
  <si>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</si>
  <si>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2023 m. 5 savaitę su  4 savaite</t>
  </si>
  <si>
    <t>** lyginant 2023 m. 5 savaitę su 2022 m. 5 savaite</t>
  </si>
  <si>
    <t xml:space="preserve"> ● konfidencialūs duomenys</t>
  </si>
  <si>
    <t>- nepateikti duomenys</t>
  </si>
  <si>
    <t>Šaltinis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</si>
</sst>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 "/>
    </font>
    <font>
      <sz val="8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 style="thin">
        <color theme="0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 tint="-0.24994659260841701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24994659260841701"/>
      </bottom>
      <diagonal style="thin">
        <color theme="0"/>
      </diagonal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4" borderId="16" xfId="0" applyFont="1" applyFill="1" applyBorder="1"/>
    <xf numFmtId="2" fontId="5" fillId="4" borderId="17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4" fillId="4" borderId="20" xfId="0" applyFont="1" applyFill="1" applyBorder="1"/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4" borderId="23" xfId="0" applyNumberFormat="1" applyFont="1" applyFill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4" borderId="21" xfId="0" applyNumberFormat="1" applyFont="1" applyFill="1" applyBorder="1" applyAlignment="1">
      <alignment horizontal="center" vertical="center"/>
    </xf>
    <xf numFmtId="2" fontId="5" fillId="0" borderId="22" xfId="0" quotePrefix="1" applyNumberFormat="1" applyFont="1" applyBorder="1" applyAlignment="1">
      <alignment horizontal="center"/>
    </xf>
    <xf numFmtId="2" fontId="5" fillId="4" borderId="23" xfId="0" quotePrefix="1" applyNumberFormat="1" applyFont="1" applyFill="1" applyBorder="1" applyAlignment="1">
      <alignment horizontal="center"/>
    </xf>
    <xf numFmtId="2" fontId="5" fillId="4" borderId="22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 wrapText="1"/>
    </xf>
    <xf numFmtId="2" fontId="5" fillId="0" borderId="23" xfId="0" applyNumberFormat="1" applyFont="1" applyBorder="1" applyAlignment="1">
      <alignment horizontal="center"/>
    </xf>
    <xf numFmtId="2" fontId="6" fillId="0" borderId="22" xfId="0" quotePrefix="1" applyNumberFormat="1" applyFont="1" applyBorder="1" applyAlignment="1">
      <alignment horizontal="center" wrapText="1"/>
    </xf>
    <xf numFmtId="2" fontId="5" fillId="4" borderId="22" xfId="0" applyNumberFormat="1" applyFont="1" applyFill="1" applyBorder="1" applyAlignment="1">
      <alignment horizontal="center"/>
    </xf>
    <xf numFmtId="2" fontId="5" fillId="4" borderId="22" xfId="0" quotePrefix="1" applyNumberFormat="1" applyFont="1" applyFill="1" applyBorder="1" applyAlignment="1">
      <alignment horizontal="center"/>
    </xf>
    <xf numFmtId="2" fontId="5" fillId="4" borderId="22" xfId="0" quotePrefix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9" fillId="3" borderId="24" xfId="0" applyFont="1" applyFill="1" applyBorder="1"/>
    <xf numFmtId="2" fontId="10" fillId="3" borderId="25" xfId="0" applyNumberFormat="1" applyFont="1" applyFill="1" applyBorder="1" applyAlignment="1">
      <alignment horizontal="center"/>
    </xf>
    <xf numFmtId="2" fontId="10" fillId="3" borderId="26" xfId="0" applyNumberFormat="1" applyFont="1" applyFill="1" applyBorder="1" applyAlignment="1">
      <alignment horizontal="center"/>
    </xf>
    <xf numFmtId="2" fontId="10" fillId="3" borderId="26" xfId="0" applyNumberFormat="1" applyFont="1" applyFill="1" applyBorder="1" applyAlignment="1">
      <alignment horizontal="center" vertical="center"/>
    </xf>
    <xf numFmtId="2" fontId="10" fillId="3" borderId="27" xfId="0" applyNumberFormat="1" applyFont="1" applyFill="1" applyBorder="1" applyAlignment="1">
      <alignment horizontal="center"/>
    </xf>
    <xf numFmtId="2" fontId="10" fillId="3" borderId="28" xfId="0" applyNumberFormat="1" applyFont="1" applyFill="1" applyBorder="1" applyAlignment="1">
      <alignment horizontal="center"/>
    </xf>
    <xf numFmtId="0" fontId="3" fillId="0" borderId="0" xfId="0" applyFont="1"/>
    <xf numFmtId="2" fontId="4" fillId="4" borderId="0" xfId="0" applyNumberFormat="1" applyFont="1" applyFill="1" applyAlignment="1">
      <alignment horizontal="left" vertical="center"/>
    </xf>
    <xf numFmtId="0" fontId="3" fillId="0" borderId="0" xfId="0" quotePrefix="1" applyFont="1"/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</cellXfs>
  <cellStyles count="2">
    <cellStyle name="Įprastas" xfId="0" builtinId="0"/>
    <cellStyle name="Įprastas 2" xfId="1" xr:uid="{56F97A53-9FE6-46F6-9BCE-55A5EC2783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showGridLines="0" tabSelected="1" workbookViewId="0">
      <selection activeCell="A7" sqref="A7:H13"/>
    </sheetView>
  </sheetViews>
  <sheetFormatPr defaultRowHeight="15"/>
  <cols>
    <col min="1" max="1" width="18.42578125" customWidth="1"/>
    <col min="2" max="2" width="11.140625" customWidth="1"/>
    <col min="3" max="3" width="11" customWidth="1"/>
    <col min="4" max="4" width="10" customWidth="1"/>
    <col min="5" max="5" width="10.85546875" customWidth="1"/>
    <col min="6" max="6" width="11" customWidth="1"/>
  </cols>
  <sheetData>
    <row r="2" spans="1:8" ht="39.75" customHeight="1">
      <c r="A2" s="38" t="s">
        <v>0</v>
      </c>
      <c r="B2" s="38"/>
      <c r="C2" s="38"/>
      <c r="D2" s="38"/>
      <c r="E2" s="38"/>
      <c r="F2" s="38"/>
      <c r="G2" s="38"/>
      <c r="H2" s="38"/>
    </row>
    <row r="3" spans="1:8" ht="18.75" hidden="1" customHeight="1">
      <c r="A3" s="1"/>
      <c r="B3" s="1"/>
      <c r="C3" s="1"/>
      <c r="D3" s="1"/>
      <c r="E3" s="1"/>
      <c r="F3" s="1"/>
      <c r="G3" s="1"/>
      <c r="H3" s="1"/>
    </row>
    <row r="4" spans="1:8">
      <c r="A4" s="50" t="s">
        <v>1</v>
      </c>
      <c r="B4" s="2">
        <v>2023</v>
      </c>
      <c r="C4" s="39">
        <v>2023</v>
      </c>
      <c r="D4" s="40"/>
      <c r="E4" s="40"/>
      <c r="F4" s="41"/>
      <c r="G4" s="42" t="s">
        <v>2</v>
      </c>
      <c r="H4" s="43"/>
    </row>
    <row r="5" spans="1:8">
      <c r="A5" s="50"/>
      <c r="B5" s="44" t="s">
        <v>3</v>
      </c>
      <c r="C5" s="46" t="s">
        <v>4</v>
      </c>
      <c r="D5" s="46" t="s">
        <v>5</v>
      </c>
      <c r="E5" s="46" t="s">
        <v>6</v>
      </c>
      <c r="F5" s="46" t="s">
        <v>7</v>
      </c>
      <c r="G5" s="48" t="s">
        <v>8</v>
      </c>
      <c r="H5" s="36" t="s">
        <v>9</v>
      </c>
    </row>
    <row r="6" spans="1:8">
      <c r="A6" s="51"/>
      <c r="B6" s="45"/>
      <c r="C6" s="47"/>
      <c r="D6" s="47"/>
      <c r="E6" s="47"/>
      <c r="F6" s="47"/>
      <c r="G6" s="49"/>
      <c r="H6" s="37"/>
    </row>
    <row r="7" spans="1:8">
      <c r="A7" s="3" t="s">
        <v>10</v>
      </c>
      <c r="B7" s="4">
        <v>123.85</v>
      </c>
      <c r="C7" s="5">
        <v>189.5</v>
      </c>
      <c r="D7" s="5">
        <v>192.41</v>
      </c>
      <c r="E7" s="5">
        <v>195.9</v>
      </c>
      <c r="F7" s="5">
        <v>189.38</v>
      </c>
      <c r="G7" s="6">
        <v>1.54</v>
      </c>
      <c r="H7" s="7">
        <f>(F7/B7)*100-100</f>
        <v>52.910779168348796</v>
      </c>
    </row>
    <row r="8" spans="1:8">
      <c r="A8" s="8" t="s">
        <v>11</v>
      </c>
      <c r="B8" s="9">
        <v>130.47999999999999</v>
      </c>
      <c r="C8" s="10">
        <v>206.11</v>
      </c>
      <c r="D8" s="10">
        <v>191.3</v>
      </c>
      <c r="E8" s="10">
        <v>193.05</v>
      </c>
      <c r="F8" s="10">
        <v>208.85</v>
      </c>
      <c r="G8" s="11">
        <f>(F8/E8-1)*100</f>
        <v>8.1844081844081771</v>
      </c>
      <c r="H8" s="12">
        <f t="shared" ref="H8:H25" si="0">(F8/B8-1)*100</f>
        <v>60.062844880441446</v>
      </c>
    </row>
    <row r="9" spans="1:8">
      <c r="A9" s="8" t="s">
        <v>12</v>
      </c>
      <c r="B9" s="9">
        <v>137.19</v>
      </c>
      <c r="C9" s="10">
        <v>225.64000000000001</v>
      </c>
      <c r="D9" s="10">
        <v>226.76</v>
      </c>
      <c r="E9" s="10">
        <v>219.39</v>
      </c>
      <c r="F9" s="10">
        <v>225.51</v>
      </c>
      <c r="G9" s="11">
        <f t="shared" ref="G9:G33" si="1">(F9/E9-1)*100</f>
        <v>2.789552851087107</v>
      </c>
      <c r="H9" s="12">
        <f t="shared" si="0"/>
        <v>64.377870107150656</v>
      </c>
    </row>
    <row r="10" spans="1:8">
      <c r="A10" s="8" t="s">
        <v>13</v>
      </c>
      <c r="B10" s="13">
        <v>135</v>
      </c>
      <c r="C10" s="10">
        <v>273.12</v>
      </c>
      <c r="D10" s="12">
        <v>269.84000000000003</v>
      </c>
      <c r="E10" s="10">
        <v>270.62</v>
      </c>
      <c r="F10" s="14" t="s">
        <v>14</v>
      </c>
      <c r="G10" s="15" t="s">
        <v>14</v>
      </c>
      <c r="H10" s="14" t="s">
        <v>14</v>
      </c>
    </row>
    <row r="11" spans="1:8">
      <c r="A11" s="8" t="s">
        <v>15</v>
      </c>
      <c r="B11" s="13">
        <v>116.49</v>
      </c>
      <c r="C11" s="16">
        <v>226.00470000000001</v>
      </c>
      <c r="D11" s="10">
        <v>229.13390000000001</v>
      </c>
      <c r="E11" s="16">
        <v>224.96</v>
      </c>
      <c r="F11" s="10">
        <v>218.19</v>
      </c>
      <c r="G11" s="11">
        <f t="shared" si="1"/>
        <v>-3.0094238975817977</v>
      </c>
      <c r="H11" s="12">
        <f t="shared" si="0"/>
        <v>87.303631212979667</v>
      </c>
    </row>
    <row r="12" spans="1:8">
      <c r="A12" s="8" t="s">
        <v>16</v>
      </c>
      <c r="B12" s="13">
        <v>129.97</v>
      </c>
      <c r="C12" s="16">
        <v>233.02870000000001</v>
      </c>
      <c r="D12" s="12">
        <v>232.93650000000002</v>
      </c>
      <c r="E12" s="16">
        <v>236.44</v>
      </c>
      <c r="F12" s="12">
        <v>240.09</v>
      </c>
      <c r="G12" s="11">
        <f t="shared" si="1"/>
        <v>1.5437320250380582</v>
      </c>
      <c r="H12" s="12">
        <f t="shared" si="0"/>
        <v>84.727244748788195</v>
      </c>
    </row>
    <row r="13" spans="1:8">
      <c r="A13" s="8" t="s">
        <v>17</v>
      </c>
      <c r="B13" s="17">
        <v>167.98</v>
      </c>
      <c r="C13" s="18" t="s">
        <v>18</v>
      </c>
      <c r="D13" s="18" t="s">
        <v>18</v>
      </c>
      <c r="E13" s="18" t="s">
        <v>18</v>
      </c>
      <c r="F13" s="18" t="s">
        <v>18</v>
      </c>
      <c r="G13" s="19" t="s">
        <v>14</v>
      </c>
      <c r="H13" s="12" t="s">
        <v>14</v>
      </c>
    </row>
    <row r="14" spans="1:8">
      <c r="A14" s="8" t="s">
        <v>19</v>
      </c>
      <c r="B14" s="17">
        <v>121.13</v>
      </c>
      <c r="C14" s="10">
        <v>246.53</v>
      </c>
      <c r="D14" s="12">
        <v>246.1</v>
      </c>
      <c r="E14" s="10">
        <v>246.96</v>
      </c>
      <c r="F14" s="12">
        <v>248.55</v>
      </c>
      <c r="G14" s="11">
        <f t="shared" si="1"/>
        <v>0.64382896015549029</v>
      </c>
      <c r="H14" s="12">
        <f t="shared" si="0"/>
        <v>105.19276810038805</v>
      </c>
    </row>
    <row r="15" spans="1:8">
      <c r="A15" s="8" t="s">
        <v>20</v>
      </c>
      <c r="B15" s="13">
        <v>149.44</v>
      </c>
      <c r="C15" s="12">
        <v>214.56</v>
      </c>
      <c r="D15" s="20" t="s">
        <v>14</v>
      </c>
      <c r="E15" s="14" t="s">
        <v>14</v>
      </c>
      <c r="F15" s="20" t="s">
        <v>14</v>
      </c>
      <c r="G15" s="19" t="s">
        <v>14</v>
      </c>
      <c r="H15" s="12" t="s">
        <v>14</v>
      </c>
    </row>
    <row r="16" spans="1:8">
      <c r="A16" s="8" t="s">
        <v>21</v>
      </c>
      <c r="B16" s="13">
        <v>110.86</v>
      </c>
      <c r="C16" s="16">
        <v>225.09</v>
      </c>
      <c r="D16" s="12">
        <v>224.89000000000001</v>
      </c>
      <c r="E16" s="16">
        <v>227.81</v>
      </c>
      <c r="F16" s="12">
        <v>228.15</v>
      </c>
      <c r="G16" s="11">
        <f t="shared" ref="G16" si="2">(F16/E16-1)*100</f>
        <v>0.14924717966726675</v>
      </c>
      <c r="H16" s="21">
        <f t="shared" ref="H16" si="3">(F16/B16-1)*100</f>
        <v>105.80010824463288</v>
      </c>
    </row>
    <row r="17" spans="1:8">
      <c r="A17" s="8" t="s">
        <v>22</v>
      </c>
      <c r="B17" s="13">
        <v>149.53</v>
      </c>
      <c r="C17" s="16">
        <v>255.34</v>
      </c>
      <c r="D17" s="16">
        <v>255.34</v>
      </c>
      <c r="E17" s="16">
        <v>255.34</v>
      </c>
      <c r="F17" s="16">
        <v>255.34</v>
      </c>
      <c r="G17" s="11">
        <f t="shared" si="1"/>
        <v>0</v>
      </c>
      <c r="H17" s="21">
        <f t="shared" si="0"/>
        <v>70.761720056176031</v>
      </c>
    </row>
    <row r="18" spans="1:8">
      <c r="A18" s="8" t="s">
        <v>23</v>
      </c>
      <c r="B18" s="13">
        <v>154.66999999999999</v>
      </c>
      <c r="C18" s="10">
        <v>290.8</v>
      </c>
      <c r="D18" s="10">
        <v>292.70999999999998</v>
      </c>
      <c r="E18" s="10">
        <v>290.32</v>
      </c>
      <c r="F18" s="10">
        <v>287.27</v>
      </c>
      <c r="G18" s="11">
        <f t="shared" si="1"/>
        <v>-1.0505648939101775</v>
      </c>
      <c r="H18" s="21">
        <f t="shared" si="0"/>
        <v>85.730910971746297</v>
      </c>
    </row>
    <row r="19" spans="1:8">
      <c r="A19" s="8" t="s">
        <v>24</v>
      </c>
      <c r="B19" s="17">
        <v>140.54</v>
      </c>
      <c r="C19" s="12">
        <v>216.27</v>
      </c>
      <c r="D19" s="12">
        <v>216.47</v>
      </c>
      <c r="E19" s="12">
        <v>215.77</v>
      </c>
      <c r="F19" s="14" t="s">
        <v>14</v>
      </c>
      <c r="G19" s="15" t="s">
        <v>14</v>
      </c>
      <c r="H19" s="22" t="s">
        <v>14</v>
      </c>
    </row>
    <row r="20" spans="1:8">
      <c r="A20" s="8" t="s">
        <v>25</v>
      </c>
      <c r="B20" s="13">
        <v>204.76</v>
      </c>
      <c r="C20" s="16">
        <v>270.24</v>
      </c>
      <c r="D20" s="20" t="s">
        <v>14</v>
      </c>
      <c r="E20" s="23" t="s">
        <v>14</v>
      </c>
      <c r="F20" s="20" t="s">
        <v>14</v>
      </c>
      <c r="G20" s="19" t="s">
        <v>14</v>
      </c>
      <c r="H20" s="12" t="s">
        <v>14</v>
      </c>
    </row>
    <row r="21" spans="1:8">
      <c r="A21" s="8" t="s">
        <v>26</v>
      </c>
      <c r="B21" s="13">
        <v>165.84</v>
      </c>
      <c r="C21" s="24">
        <v>170.79</v>
      </c>
      <c r="D21" s="10">
        <v>170.79</v>
      </c>
      <c r="E21" s="24">
        <v>170.79</v>
      </c>
      <c r="F21" s="10">
        <v>170.09</v>
      </c>
      <c r="G21" s="11">
        <f t="shared" si="1"/>
        <v>-0.40986006206451542</v>
      </c>
      <c r="H21" s="21">
        <f t="shared" si="0"/>
        <v>2.5627110467920877</v>
      </c>
    </row>
    <row r="22" spans="1:8">
      <c r="A22" s="8" t="s">
        <v>27</v>
      </c>
      <c r="B22" s="13">
        <v>142.47</v>
      </c>
      <c r="C22" s="24">
        <v>273.9717</v>
      </c>
      <c r="D22" s="12">
        <v>274.56</v>
      </c>
      <c r="E22" s="24">
        <v>193</v>
      </c>
      <c r="F22" s="14" t="s">
        <v>14</v>
      </c>
      <c r="G22" s="15" t="s">
        <v>14</v>
      </c>
      <c r="H22" s="22" t="s">
        <v>14</v>
      </c>
    </row>
    <row r="23" spans="1:8">
      <c r="A23" s="8" t="s">
        <v>28</v>
      </c>
      <c r="B23" s="13">
        <v>123.85</v>
      </c>
      <c r="C23" s="18">
        <v>206.33</v>
      </c>
      <c r="D23" s="18">
        <v>206.33</v>
      </c>
      <c r="E23" s="18">
        <v>193.05</v>
      </c>
      <c r="F23" s="18">
        <v>208.85</v>
      </c>
      <c r="G23" s="11">
        <f t="shared" ref="G23" si="4">(F23/E23-1)*100</f>
        <v>8.1844081844081771</v>
      </c>
      <c r="H23" s="21">
        <f t="shared" ref="H23" si="5">(F23/B23-1)*100</f>
        <v>68.631408962454586</v>
      </c>
    </row>
    <row r="24" spans="1:8">
      <c r="A24" s="8" t="s">
        <v>29</v>
      </c>
      <c r="B24" s="13">
        <v>134</v>
      </c>
      <c r="C24" s="25">
        <v>260</v>
      </c>
      <c r="D24" s="26">
        <v>260</v>
      </c>
      <c r="E24" s="25">
        <v>195.9</v>
      </c>
      <c r="F24" s="26">
        <v>189.38</v>
      </c>
      <c r="G24" s="11">
        <f t="shared" si="1"/>
        <v>-3.3282286881061829</v>
      </c>
      <c r="H24" s="21">
        <f t="shared" si="0"/>
        <v>41.328358208955216</v>
      </c>
    </row>
    <row r="25" spans="1:8">
      <c r="A25" s="8" t="s">
        <v>30</v>
      </c>
      <c r="B25" s="13">
        <v>204.62</v>
      </c>
      <c r="C25" s="26">
        <v>271.95</v>
      </c>
      <c r="D25" s="10">
        <v>270.11</v>
      </c>
      <c r="E25" s="26">
        <v>270.87</v>
      </c>
      <c r="F25" s="10">
        <v>271.01</v>
      </c>
      <c r="G25" s="11">
        <f t="shared" si="1"/>
        <v>5.1685310296445408E-2</v>
      </c>
      <c r="H25" s="21">
        <f t="shared" si="0"/>
        <v>32.445508747922979</v>
      </c>
    </row>
    <row r="26" spans="1:8">
      <c r="A26" s="8" t="s">
        <v>31</v>
      </c>
      <c r="B26" s="13">
        <v>149.69</v>
      </c>
      <c r="C26" s="12">
        <v>264.64930000000004</v>
      </c>
      <c r="D26" s="18">
        <v>270.37</v>
      </c>
      <c r="E26" s="12">
        <v>261.49</v>
      </c>
      <c r="F26" s="18">
        <v>266.44</v>
      </c>
      <c r="G26" s="19" t="s">
        <v>14</v>
      </c>
      <c r="H26" s="19" t="s">
        <v>14</v>
      </c>
    </row>
    <row r="27" spans="1:8">
      <c r="A27" s="8" t="s">
        <v>32</v>
      </c>
      <c r="B27" s="13">
        <v>134.91999999999999</v>
      </c>
      <c r="C27" s="16">
        <v>244.71</v>
      </c>
      <c r="D27" s="10">
        <v>244.71</v>
      </c>
      <c r="E27" s="16">
        <v>244.71</v>
      </c>
      <c r="F27" s="10">
        <v>244.71</v>
      </c>
      <c r="G27" s="11">
        <f t="shared" si="1"/>
        <v>0</v>
      </c>
      <c r="H27" s="21">
        <f t="shared" ref="H27:H33" si="6">(F27/B27-1)*100</f>
        <v>81.374147643047763</v>
      </c>
    </row>
    <row r="28" spans="1:8">
      <c r="A28" s="8" t="s">
        <v>33</v>
      </c>
      <c r="B28" s="13">
        <v>115.11</v>
      </c>
      <c r="C28" s="16">
        <v>212.17710000000002</v>
      </c>
      <c r="D28" s="10">
        <v>203.99</v>
      </c>
      <c r="E28" s="16">
        <v>197.91</v>
      </c>
      <c r="F28" s="10">
        <v>197.6</v>
      </c>
      <c r="G28" s="11">
        <f t="shared" si="1"/>
        <v>-0.15663685513617187</v>
      </c>
      <c r="H28" s="21">
        <f t="shared" si="6"/>
        <v>71.661888628268613</v>
      </c>
    </row>
    <row r="29" spans="1:8">
      <c r="A29" s="8" t="s">
        <v>34</v>
      </c>
      <c r="B29" s="13">
        <v>153.55000000000001</v>
      </c>
      <c r="C29" s="16">
        <v>216.15</v>
      </c>
      <c r="D29" s="16">
        <v>215.63</v>
      </c>
      <c r="E29" s="16">
        <v>210</v>
      </c>
      <c r="F29" s="16">
        <v>216.7</v>
      </c>
      <c r="G29" s="11">
        <f t="shared" si="1"/>
        <v>3.190476190476188</v>
      </c>
      <c r="H29" s="21">
        <f t="shared" si="6"/>
        <v>41.126668837512192</v>
      </c>
    </row>
    <row r="30" spans="1:8">
      <c r="A30" s="8" t="s">
        <v>35</v>
      </c>
      <c r="B30" s="13">
        <v>132.88</v>
      </c>
      <c r="C30" s="16">
        <v>234.82</v>
      </c>
      <c r="D30" s="16">
        <v>235.44</v>
      </c>
      <c r="E30" s="16">
        <v>237.38</v>
      </c>
      <c r="F30" s="16">
        <v>240.77</v>
      </c>
      <c r="G30" s="11">
        <f t="shared" si="1"/>
        <v>1.4280899823068571</v>
      </c>
      <c r="H30" s="21">
        <f t="shared" si="6"/>
        <v>81.193558097531621</v>
      </c>
    </row>
    <row r="31" spans="1:8">
      <c r="A31" s="8" t="s">
        <v>36</v>
      </c>
      <c r="B31" s="13">
        <v>153.57</v>
      </c>
      <c r="C31" s="16">
        <v>208.22</v>
      </c>
      <c r="D31" s="16">
        <v>207.09</v>
      </c>
      <c r="E31" s="16">
        <v>203.93</v>
      </c>
      <c r="F31" s="16">
        <v>209.11</v>
      </c>
      <c r="G31" s="11">
        <f t="shared" si="1"/>
        <v>2.5400872848526435</v>
      </c>
      <c r="H31" s="21">
        <f t="shared" si="6"/>
        <v>36.165917822491387</v>
      </c>
    </row>
    <row r="32" spans="1:8">
      <c r="A32" s="8" t="s">
        <v>37</v>
      </c>
      <c r="B32" s="13">
        <v>164.31</v>
      </c>
      <c r="C32" s="10">
        <v>247.86800000000002</v>
      </c>
      <c r="D32" s="12">
        <v>243.27080000000001</v>
      </c>
      <c r="E32" s="10">
        <v>173.94</v>
      </c>
      <c r="F32" s="12">
        <v>244.68</v>
      </c>
      <c r="G32" s="11">
        <f t="shared" si="1"/>
        <v>40.669196274577459</v>
      </c>
      <c r="H32" s="21">
        <f t="shared" si="6"/>
        <v>48.913638853386885</v>
      </c>
    </row>
    <row r="33" spans="1:8">
      <c r="A33" s="27" t="s">
        <v>38</v>
      </c>
      <c r="B33" s="28">
        <v>143.31</v>
      </c>
      <c r="C33" s="29">
        <v>247.52</v>
      </c>
      <c r="D33" s="30">
        <v>247.33</v>
      </c>
      <c r="E33" s="29">
        <v>245.21</v>
      </c>
      <c r="F33" s="30">
        <v>247.85</v>
      </c>
      <c r="G33" s="31">
        <f t="shared" si="1"/>
        <v>1.0766281962399482</v>
      </c>
      <c r="H33" s="32">
        <f t="shared" si="6"/>
        <v>72.946758774684241</v>
      </c>
    </row>
    <row r="36" spans="1:8">
      <c r="A36" s="33" t="s">
        <v>39</v>
      </c>
    </row>
    <row r="37" spans="1:8">
      <c r="A37" s="33" t="s">
        <v>40</v>
      </c>
    </row>
    <row r="38" spans="1:8">
      <c r="A38" s="34" t="s">
        <v>41</v>
      </c>
    </row>
    <row r="39" spans="1:8">
      <c r="A39" s="35" t="s">
        <v>42</v>
      </c>
    </row>
    <row r="40" spans="1:8">
      <c r="A40" s="33"/>
    </row>
    <row r="41" spans="1:8">
      <c r="A41" s="33" t="s">
        <v>43</v>
      </c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2023-02-14T08:57:57Z</dcterms:modified>
</cp:coreProperties>
</file>