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taskaitos PS\PS-3\Lenteles internetui\Excel\"/>
    </mc:Choice>
  </mc:AlternateContent>
  <bookViews>
    <workbookView xWindow="0" yWindow="0" windowWidth="28800" windowHeight="13665"/>
  </bookViews>
  <sheets>
    <sheet name="2018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A29" i="1"/>
</calcChain>
</file>

<file path=xl/sharedStrings.xml><?xml version="1.0" encoding="utf-8"?>
<sst xmlns="http://schemas.openxmlformats.org/spreadsheetml/2006/main" count="255" uniqueCount="169">
  <si>
    <t>Gaminio pavadinimas</t>
  </si>
  <si>
    <t>Gaminio kodas pagal</t>
  </si>
  <si>
    <t>TD 96/16</t>
  </si>
  <si>
    <t>PGPK II dalį</t>
  </si>
  <si>
    <t>PIENO GAMINIAI</t>
  </si>
  <si>
    <t>Geriamasis pienas</t>
  </si>
  <si>
    <t>11</t>
  </si>
  <si>
    <t/>
  </si>
  <si>
    <t>Nekoncentruotas pienas ir grietinėlė, į kuriuos nepridėta cukraus ar kitų saldiklių, kurių riebumas ne didesnis kaip 1 % masės, tiesiogiai išfasuoti į fasuotes, kurių neto tūris ne didesnis kaip 2 l</t>
  </si>
  <si>
    <t>10.51.11.33.00</t>
  </si>
  <si>
    <t>Nekoncentruotas pienas ir grietinėlė, į kuriuos nepridėta cukraus ar kitų saldiklių, kurių riebumas didesnis kaip 1 % masės, bet ne didesnis kaip 6 %, tiesiogiai išfasuoti į fasuotes, kurių neto tūris ne didesnis kaip 2 l</t>
  </si>
  <si>
    <t>10.51.11.42.00</t>
  </si>
  <si>
    <t>Nekoncentruotas pienas ir grietinėlė, į kuriuos nepridėta cukraus ar kitų saldiklių, kurių riebumas ne didesnis kaip 1 % masės, tiesiogiai išfasuoti į fasuotes, kurių neto tūris didesnis kaip 2 l</t>
  </si>
  <si>
    <t>10.51.11.37.00</t>
  </si>
  <si>
    <t>Nekoncentruotas pienas ir grietinėlė, į kuriuos nepridėta cukraus ar kitų saldiklių, kurių riebumas didesnis kaip 1 % masės, bet ne didesnis kaip 6 %, tiesiogiai išfasuoti į fasuotes, kurių grynasis (neto) tūris didesnis kaip 2 l</t>
  </si>
  <si>
    <t>10.51.11.48.00</t>
  </si>
  <si>
    <t>Pasukos skirtos vartoti tiesiogiai</t>
  </si>
  <si>
    <t>12</t>
  </si>
  <si>
    <t>Nekoncentruotas pienas ir grietinėlė, į kuriuos nepridėta cukraus ar kitų saldiklių, kurių riebumas didesnis kaip 6 % masės, bet ne didesnis kaip 21 %, tiesiogiai išfasuoti į fasuotes, kurių tūris ne didesnis kaip 2 l</t>
  </si>
  <si>
    <t>10.51.12.10.00</t>
  </si>
  <si>
    <t>Nekoncentruotas pienas ir grietinėlė, į kuriuos nepridėta cukraus ar kitų saldiklių, kurių riebumas didesnis kaip 21 % masės, tiesiogiai išfasuoti į fasuotes, kurių tūris ne didesnis kaip 2 l</t>
  </si>
  <si>
    <t>10.51.12.30.00</t>
  </si>
  <si>
    <t>Nekoncentruotas pienas ir grietinėlė, į kuriuos nepridėta cukraus ar kitų saldiklių, kurių riebumas didesnis kaip 21 % masės, tiesiogiai išfasuoti į fasuotes, kurių tūris didesnis kaip 2 l</t>
  </si>
  <si>
    <t>10.51.12.40.00</t>
  </si>
  <si>
    <t>Aromatizuotas jogurtas</t>
  </si>
  <si>
    <t>1411</t>
  </si>
  <si>
    <t>10.51.52.45.20</t>
  </si>
  <si>
    <t>Aromatizuotas rūgpienis ir kiti rūgštieji gėrimai</t>
  </si>
  <si>
    <t>1412</t>
  </si>
  <si>
    <t>10.51.52.45.10</t>
  </si>
  <si>
    <t>Kiti fermentuoti gaminiai, į kuriuos pridėta kvapiųjų medžiagų, vaisių, riešutų ar kakavos</t>
  </si>
  <si>
    <t>1413</t>
  </si>
  <si>
    <t>10.51.52.45.80</t>
  </si>
  <si>
    <t>Jogurtas (be priedų)</t>
  </si>
  <si>
    <t>1421</t>
  </si>
  <si>
    <t>10.51.52.41.30</t>
  </si>
  <si>
    <t>Rūgpienis ir kiti rūgštieji gėrimai</t>
  </si>
  <si>
    <t>1422</t>
  </si>
  <si>
    <t>10.51.52.41.10</t>
  </si>
  <si>
    <t>Grietinė</t>
  </si>
  <si>
    <t>1423</t>
  </si>
  <si>
    <t>10.51.52.41.20</t>
  </si>
  <si>
    <t>Sutirštintas pienas, į kurį nepridėta cukraus ar kitų saldiklių</t>
  </si>
  <si>
    <t>211</t>
  </si>
  <si>
    <t>10.51.51.04.00</t>
  </si>
  <si>
    <t>Sutirštintas pienas, į kurį pridėta cukraus ar kitų saldiklių</t>
  </si>
  <si>
    <t>212</t>
  </si>
  <si>
    <t>10.51.51.08.00</t>
  </si>
  <si>
    <t>Nugriebto pieno milteliai (pieno ir grietinėlės, kurių būvis kietas ir kurių riebumas ne didesnis kaip 1,5 % masės), išfasuoti į fasuotes, kurių svoris didesnis kaip 2,5 kg</t>
  </si>
  <si>
    <t>224</t>
  </si>
  <si>
    <t>10.51.21.60.00</t>
  </si>
  <si>
    <t>Pasukų milteliai</t>
  </si>
  <si>
    <t>225</t>
  </si>
  <si>
    <t>10.51.52.63.00</t>
  </si>
  <si>
    <t>Sviestas, kurio riebumas ne didesnis kaip 85 % masės (įskaitant išrūgų sviestą)</t>
  </si>
  <si>
    <t>231</t>
  </si>
  <si>
    <t>10.51.30.30.00</t>
  </si>
  <si>
    <t>Sviestas, kurio riebumas didesnis kaip 85 % masės ir kiti pieno riebalai ir aliejai (išskyrus pieno pastas, kurių riebumas mažesnis kaip 80 % masės) (lydytas sviestas)</t>
  </si>
  <si>
    <t>232</t>
  </si>
  <si>
    <t>10.51.30.50.00</t>
  </si>
  <si>
    <t>Švieži (nebrandinti arba nekonservuoti) sūriai</t>
  </si>
  <si>
    <t>24261</t>
  </si>
  <si>
    <t>10.51.40.30.10</t>
  </si>
  <si>
    <t>Varškė</t>
  </si>
  <si>
    <t>24262 24263</t>
  </si>
  <si>
    <t>10.51.40.30.20</t>
  </si>
  <si>
    <t>Kiti švieži sūriai (čia parodomi varškės sūreliai)</t>
  </si>
  <si>
    <t>24264</t>
  </si>
  <si>
    <t>10.51.40.30.80</t>
  </si>
  <si>
    <t>Trinti arba miltelių pavidalo sūriai</t>
  </si>
  <si>
    <t>10.51.40.50.10</t>
  </si>
  <si>
    <t>Pelėsiniai sūriai</t>
  </si>
  <si>
    <t>10.51.40.50.20</t>
  </si>
  <si>
    <t>Kiti nelydyti sūriai</t>
  </si>
  <si>
    <t>10.51.40.50.80</t>
  </si>
  <si>
    <t>Lydyti sūriai, išskyrus trintus arba sūrių miltelius</t>
  </si>
  <si>
    <t>25</t>
  </si>
  <si>
    <t>10.51.40.70.00</t>
  </si>
  <si>
    <t>Išrūgos ir pakeistų savybių išrūgos, skysto arba pastos pavidalo, koncentruotos arba nekoncentruotos, į kurias pridėta arba nepridėta cukraus ar kitų saldiklių</t>
  </si>
  <si>
    <t>271 272</t>
  </si>
  <si>
    <t>10.51.55.60.00</t>
  </si>
  <si>
    <t>Išrūgos ir pakeistų savybių išrūgos, miltelių, granulių arba kitokio pavidalo sausieji gaminiai, koncentruotos arba nekoncentruotos, į kurias pridėta arba nepridėta cukraus ar kitų saldiklių</t>
  </si>
  <si>
    <t>273 275</t>
  </si>
  <si>
    <t>10.51.55.30.00</t>
  </si>
  <si>
    <t>Laktozė ir laktozės sirupas (įskaitant chemiškai gryną laktozę)</t>
  </si>
  <si>
    <t>274</t>
  </si>
  <si>
    <t>10.51.54.00.00</t>
  </si>
  <si>
    <t>17</t>
  </si>
  <si>
    <t>10.52.10.00.00</t>
  </si>
  <si>
    <t>GAMINIAI, KURIUOSE YRA NATŪRALAUS PIENO DALIŲ</t>
  </si>
  <si>
    <t>Grietinės ir augalinių riebalų mišinys</t>
  </si>
  <si>
    <t>162</t>
  </si>
  <si>
    <t>10.89.19.40.20</t>
  </si>
  <si>
    <t>Varškės gaminiai su augaliniais riebalais</t>
  </si>
  <si>
    <t>281</t>
  </si>
  <si>
    <t>10.89.19.40.30</t>
  </si>
  <si>
    <t>Šviežio sūrio gaminiai su augaliniais riebalais</t>
  </si>
  <si>
    <t>282</t>
  </si>
  <si>
    <t>10.89.19.40.40</t>
  </si>
  <si>
    <t>Sūrio gaminiai su augaliniais riebalais</t>
  </si>
  <si>
    <t>283</t>
  </si>
  <si>
    <t>10.89.19.40.50</t>
  </si>
  <si>
    <t>Tepieji riebalų mišiniai</t>
  </si>
  <si>
    <t>2332</t>
  </si>
  <si>
    <t>10.89.19.40.60</t>
  </si>
  <si>
    <t>Product</t>
  </si>
  <si>
    <t>Drinking milk</t>
  </si>
  <si>
    <t>Milk and cream of a fat content by weight of ≤ 1%, not concentrated nor containing added sugar or other sweetening matter, in immediate packings of a net content ≤ 2 l</t>
  </si>
  <si>
    <t>Milk and cream of a fat content by weight of &gt; 1% but ≤ 6%, not concentrated nor containing added sugar or other sweetening matter, in immediate packings of a net content ≤ 2 l</t>
  </si>
  <si>
    <t>Milk and cream of a fat content by weight of ≤ 1%, not concentrated nor containing added sugar or other sweetening matter, in immediate packings of a net content &gt; 2 l</t>
  </si>
  <si>
    <t>Milk and cream of a fat content by weight of &gt; 1% but ≤ 6%, not concentrated nor containing added sugar or other sweetening matter, in immediate packings of a net content &gt; 2 l</t>
  </si>
  <si>
    <t>Buttermilk for direct consumption</t>
  </si>
  <si>
    <t>Milk and cream of a fat content by weight of &gt; 6% but ≤ 21%, not concentrated nor containing added sugar or other sweetening matter, in immediate packings of ≤ 2 l</t>
  </si>
  <si>
    <t>Milk and cream of a fat content by weight of &gt; 21%, not concentrated nor containing added sugar or other sweetening matter, in immediate packings of ≤ 2 l</t>
  </si>
  <si>
    <t>Milk and cream of a fat content by weight of &gt; 21%, not concentrated nor containing added sugar or other sweetening matter, in immediate packings of &gt; 2 l</t>
  </si>
  <si>
    <t>Flavoured yogurt</t>
  </si>
  <si>
    <t>Flavoured sour milk and other sour beverages</t>
  </si>
  <si>
    <t>Other fermented products flavoured or containing added fruit, nuts or cocoa</t>
  </si>
  <si>
    <t>Plain yogurt</t>
  </si>
  <si>
    <t>Sour milk and other sour beverages</t>
  </si>
  <si>
    <t>Sour cream</t>
  </si>
  <si>
    <t>Condensed or evaporated milk, unsweetened</t>
  </si>
  <si>
    <t>Condensed or evaporated milk, sweetened</t>
  </si>
  <si>
    <t>t</t>
  </si>
  <si>
    <t>tūkst. l</t>
  </si>
  <si>
    <t>Grietininiai ir kiti valgomieji ledai (įskaitant šerbetą ir ledus ant pagaliuko) (išskyrus ledų mišinius ir ledų pagrindą)</t>
  </si>
  <si>
    <t>Unit</t>
  </si>
  <si>
    <t>thous. l</t>
  </si>
  <si>
    <t>Skimmed milk powder (milk and cream in solid forms, of a fat content by weight of ≤ 1,5%), in immediate packings of &gt; 2,5 kg</t>
  </si>
  <si>
    <t>Buttermilk powder</t>
  </si>
  <si>
    <t>Unripened or uncured cheese (fresh cheese)</t>
  </si>
  <si>
    <t>Curd</t>
  </si>
  <si>
    <t>Other fresh cheeses</t>
  </si>
  <si>
    <t>Grated or powdered cheese</t>
  </si>
  <si>
    <t>Blue-veined cheeses</t>
  </si>
  <si>
    <t>Other non-processed cheese</t>
  </si>
  <si>
    <t>Processed cheese (excluding grated or powdered)</t>
  </si>
  <si>
    <t>Whey and modified whey in liquid or paste forms; whether or not concentrated or containing added sweetening matter</t>
  </si>
  <si>
    <t>Whey and modified whey in powder, granules or other solid forms, whether or not concentrated or containing added sweetening matter</t>
  </si>
  <si>
    <t>Lactose and lactose syrup (including chemically pure lactose)</t>
  </si>
  <si>
    <t>Ice cream and other edible ice (including sherbet, lollipops) (excluding mixes and bases for ice cream)</t>
  </si>
  <si>
    <t>Mixtures of sour cream and vegetable fat</t>
  </si>
  <si>
    <t>Mixtures of curd and vegetable fat</t>
  </si>
  <si>
    <t>Fresh cheese with vegetable fat</t>
  </si>
  <si>
    <t>Blended spread</t>
  </si>
  <si>
    <t>Viene-tas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</si>
  <si>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</si>
  <si>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</si>
  <si>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</si>
  <si>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</si>
  <si>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</si>
  <si>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</si>
  <si>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</si>
  <si>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</si>
  <si>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</si>
  <si>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</si>
  <si>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r>
      <t xml:space="preserve">Parengė / </t>
    </r>
    <r>
      <rPr>
        <i/>
        <sz val="9"/>
        <color rgb="FF008000"/>
        <rFont val="Arial"/>
        <family val="2"/>
        <charset val="186"/>
      </rPr>
      <t>Prepared by</t>
    </r>
    <r>
      <rPr>
        <sz val="9"/>
        <color rgb="FF008000"/>
        <rFont val="Arial"/>
        <family val="2"/>
        <charset val="186"/>
      </rPr>
      <t xml:space="preserve"> P. Račinskas, tel. (8-37)  39 72 80</t>
    </r>
  </si>
  <si>
    <r>
      <t xml:space="preserve">Šaltinis / </t>
    </r>
    <r>
      <rPr>
        <i/>
        <sz val="9"/>
        <color rgb="FF008000"/>
        <rFont val="Arial"/>
        <family val="2"/>
        <charset val="186"/>
      </rPr>
      <t>Source</t>
    </r>
    <r>
      <rPr>
        <sz val="9"/>
        <color rgb="FF008000"/>
        <rFont val="Arial"/>
        <family val="2"/>
        <charset val="186"/>
      </rPr>
      <t>: ŽŪIKVC (LŽŪMPRIS)</t>
    </r>
  </si>
  <si>
    <r>
      <t xml:space="preserve">Naudojant VĮ Žemės ūkio informacijos ir kaimo verslo centro informaciją, būtina nurodyti informacijos šaltinį. / </t>
    </r>
    <r>
      <rPr>
        <i/>
        <sz val="9"/>
        <color rgb="FF008000"/>
        <rFont val="Arial"/>
        <family val="2"/>
        <charset val="186"/>
      </rPr>
      <t>Reproduction and quoting are authorised provided the source is acknowledged.</t>
    </r>
  </si>
  <si>
    <r>
      <t xml:space="preserve">© VĮ Žemės ūkio informacijos ir kaimo verslo centras (ŽŪIKVC) / </t>
    </r>
    <r>
      <rPr>
        <i/>
        <sz val="9"/>
        <color rgb="FF008000"/>
        <rFont val="Arial"/>
        <family val="2"/>
        <charset val="186"/>
      </rPr>
      <t>State Enterprise Agri-Information and Rural Business Centre</t>
    </r>
  </si>
  <si>
    <t>Sales in the domestic market of some dairy products made in Lithuanian milk processing companies</t>
  </si>
  <si>
    <t>Butter of a fat content by weight ≤ 85% (including whey butter)</t>
  </si>
  <si>
    <t>Butter of a fat content by weight &gt; 85% and other fats and oils derived from milk (excluding dairy spreads of a fat content by weight &lt; 80%) (rendered butter and butteroil)</t>
  </si>
  <si>
    <t>10.51.22.60.00</t>
  </si>
  <si>
    <t>Whole milk powder or full cream powder (milk and cream in solid forms, of a fat content by weight of &gt; 1,5%), in immediate packings of &gt; 2,5 kg</t>
  </si>
  <si>
    <t>Pokytis</t>
  </si>
  <si>
    <t xml:space="preserve"> Kai kurių Lietuvos pieno perdirbimo įmonėse pagamintų pieno gaminių pardavimai vidaus rinkoje</t>
  </si>
  <si>
    <r>
      <t xml:space="preserve">Atnaujinta / </t>
    </r>
    <r>
      <rPr>
        <b/>
        <i/>
        <sz val="9"/>
        <color rgb="FF008000"/>
        <rFont val="Arial"/>
        <family val="2"/>
        <charset val="186"/>
      </rPr>
      <t>Updated at</t>
    </r>
    <r>
      <rPr>
        <b/>
        <sz val="9"/>
        <color rgb="FF008000"/>
        <rFont val="Arial"/>
        <family val="2"/>
        <charset val="186"/>
      </rPr>
      <t>: 2019-07-29</t>
    </r>
  </si>
  <si>
    <t>Non-processed cheese with vegetable fat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</si>
</sst>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9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sz val="8"/>
      <color theme="1"/>
      <name val="Arial"/>
      <family val="2"/>
      <charset val="186"/>
    </font>
    <font>
      <sz val="9"/>
      <name val="Arial"/>
      <family val="2"/>
      <charset val="186"/>
    </font>
    <font>
      <sz val="9"/>
      <color indexed="8"/>
      <name val="Arial"/>
      <family val="2"/>
      <charset val="186"/>
    </font>
    <font>
      <b/>
      <sz val="16"/>
      <color rgb="FF008000"/>
      <name val="Arial"/>
      <family val="2"/>
      <charset val="186"/>
    </font>
    <font>
      <b/>
      <sz val="9"/>
      <color theme="0"/>
      <name val="Arial"/>
      <family val="2"/>
      <charset val="186"/>
    </font>
    <font>
      <b/>
      <sz val="9"/>
      <color rgb="FF008000"/>
      <name val="Arial"/>
      <family val="2"/>
      <charset val="186"/>
    </font>
    <font>
      <b/>
      <i/>
      <sz val="12"/>
      <color rgb="FF008000"/>
      <name val="Arial"/>
      <family val="2"/>
      <charset val="186"/>
    </font>
    <font>
      <sz val="9"/>
      <color rgb="FF008000"/>
      <name val="Arial"/>
      <family val="2"/>
      <charset val="186"/>
    </font>
    <font>
      <i/>
      <sz val="9"/>
      <color rgb="FF008000"/>
      <name val="Arial"/>
      <family val="2"/>
      <charset val="186"/>
    </font>
    <font>
      <b/>
      <i/>
      <sz val="9"/>
      <color rgb="FF008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/>
      <top style="medium">
        <color theme="0"/>
      </top>
      <bottom style="thick">
        <color rgb="FF008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9">
    <xf numFmtId="0" fontId="0" fillId="0" borderId="0" xfId="0"/>
    <xf numFmtId="0" fontId="3" fillId="3" borderId="5" xfId="2" applyFont="1" applyFill="1" applyBorder="1" applyAlignment="1">
      <alignment horizontal="center" vertical="center" wrapText="1"/>
    </xf>
    <xf numFmtId="0" fontId="5" fillId="0" borderId="0" xfId="1" applyFont="1"/>
    <xf numFmtId="0" fontId="3" fillId="2" borderId="4" xfId="2" applyFont="1" applyFill="1" applyBorder="1" applyAlignment="1">
      <alignment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0" fontId="3" fillId="2" borderId="5" xfId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right" vertical="center" wrapText="1"/>
    </xf>
    <xf numFmtId="0" fontId="3" fillId="3" borderId="5" xfId="1" applyFont="1" applyFill="1" applyBorder="1" applyAlignment="1">
      <alignment horizontal="left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2" borderId="1" xfId="1" applyNumberFormat="1" applyFont="1" applyFill="1" applyBorder="1" applyAlignment="1">
      <alignment horizontal="right" vertical="center" wrapText="1"/>
    </xf>
    <xf numFmtId="4" fontId="6" fillId="3" borderId="3" xfId="1" applyNumberFormat="1" applyFont="1" applyFill="1" applyBorder="1" applyAlignment="1">
      <alignment horizontal="right" vertical="center" wrapText="1"/>
    </xf>
    <xf numFmtId="4" fontId="3" fillId="3" borderId="3" xfId="1" applyNumberFormat="1" applyFont="1" applyFill="1" applyBorder="1" applyAlignment="1">
      <alignment horizontal="right" vertical="center" wrapText="1"/>
    </xf>
    <xf numFmtId="4" fontId="6" fillId="2" borderId="2" xfId="1" applyNumberFormat="1" applyFont="1" applyFill="1" applyBorder="1" applyAlignment="1">
      <alignment horizontal="right" vertical="center" wrapText="1"/>
    </xf>
    <xf numFmtId="4" fontId="3" fillId="2" borderId="2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/>
    </xf>
    <xf numFmtId="4" fontId="3" fillId="3" borderId="1" xfId="1" applyNumberFormat="1" applyFont="1" applyFill="1" applyBorder="1" applyAlignment="1">
      <alignment horizontal="right" vertical="center"/>
    </xf>
    <xf numFmtId="4" fontId="6" fillId="2" borderId="1" xfId="1" applyNumberFormat="1" applyFont="1" applyFill="1" applyBorder="1" applyAlignment="1">
      <alignment horizontal="right" vertical="center"/>
    </xf>
    <xf numFmtId="4" fontId="3" fillId="2" borderId="1" xfId="1" applyNumberFormat="1" applyFont="1" applyFill="1" applyBorder="1" applyAlignment="1">
      <alignment horizontal="right" vertical="center"/>
    </xf>
    <xf numFmtId="0" fontId="3" fillId="3" borderId="8" xfId="1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left" vertical="center" wrapText="1"/>
    </xf>
    <xf numFmtId="0" fontId="3" fillId="2" borderId="12" xfId="2" applyFont="1" applyFill="1" applyBorder="1" applyAlignment="1">
      <alignment horizontal="center" vertical="center" wrapText="1"/>
    </xf>
    <xf numFmtId="4" fontId="6" fillId="2" borderId="10" xfId="1" applyNumberFormat="1" applyFont="1" applyFill="1" applyBorder="1" applyAlignment="1">
      <alignment horizontal="right" vertical="center" wrapText="1"/>
    </xf>
    <xf numFmtId="4" fontId="3" fillId="2" borderId="10" xfId="1" applyNumberFormat="1" applyFont="1" applyFill="1" applyBorder="1" applyAlignment="1">
      <alignment horizontal="right" vertical="center"/>
    </xf>
    <xf numFmtId="0" fontId="3" fillId="2" borderId="12" xfId="1" applyFont="1" applyFill="1" applyBorder="1" applyAlignment="1">
      <alignment horizontal="left" vertical="center" wrapText="1"/>
    </xf>
    <xf numFmtId="0" fontId="3" fillId="2" borderId="13" xfId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/>
    <xf numFmtId="4" fontId="5" fillId="0" borderId="0" xfId="2" applyNumberFormat="1" applyFont="1" applyBorder="1"/>
    <xf numFmtId="0" fontId="7" fillId="0" borderId="0" xfId="0" applyFont="1" applyAlignment="1">
      <alignment horizontal="left" vertical="center"/>
    </xf>
    <xf numFmtId="4" fontId="3" fillId="0" borderId="0" xfId="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4" fontId="5" fillId="0" borderId="0" xfId="1" applyNumberFormat="1" applyFont="1"/>
    <xf numFmtId="0" fontId="4" fillId="0" borderId="0" xfId="0" applyFont="1" applyAlignment="1"/>
    <xf numFmtId="1" fontId="10" fillId="4" borderId="5" xfId="2" applyNumberFormat="1" applyFont="1" applyFill="1" applyBorder="1" applyAlignment="1">
      <alignment horizontal="center" vertical="center"/>
    </xf>
    <xf numFmtId="1" fontId="10" fillId="4" borderId="5" xfId="2" applyNumberFormat="1" applyFont="1" applyFill="1" applyBorder="1" applyAlignment="1">
      <alignment horizontal="center" vertical="center" wrapText="1"/>
    </xf>
    <xf numFmtId="1" fontId="10" fillId="4" borderId="5" xfId="0" quotePrefix="1" applyNumberFormat="1" applyFont="1" applyFill="1" applyBorder="1" applyAlignment="1">
      <alignment horizontal="center" vertical="center" wrapText="1"/>
    </xf>
    <xf numFmtId="0" fontId="11" fillId="0" borderId="0" xfId="1" applyNumberFormat="1" applyFont="1" applyAlignment="1">
      <alignment horizontal="left" vertical="center"/>
    </xf>
    <xf numFmtId="0" fontId="13" fillId="0" borderId="0" xfId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4" borderId="7" xfId="3" applyFont="1" applyFill="1" applyBorder="1" applyAlignment="1">
      <alignment horizontal="center" vertical="center" wrapText="1"/>
    </xf>
    <xf numFmtId="4" fontId="3" fillId="2" borderId="5" xfId="1" applyNumberFormat="1" applyFont="1" applyFill="1" applyBorder="1" applyAlignment="1">
      <alignment horizontal="right" vertical="center" wrapText="1"/>
    </xf>
    <xf numFmtId="4" fontId="3" fillId="3" borderId="5" xfId="1" applyNumberFormat="1" applyFont="1" applyFill="1" applyBorder="1" applyAlignment="1">
      <alignment horizontal="right" vertical="center" wrapText="1"/>
    </xf>
    <xf numFmtId="4" fontId="6" fillId="3" borderId="5" xfId="1" applyNumberFormat="1" applyFont="1" applyFill="1" applyBorder="1" applyAlignment="1">
      <alignment horizontal="right" vertical="center" wrapText="1"/>
    </xf>
    <xf numFmtId="4" fontId="6" fillId="2" borderId="5" xfId="1" applyNumberFormat="1" applyFont="1" applyFill="1" applyBorder="1" applyAlignment="1">
      <alignment horizontal="right" vertical="center" wrapText="1"/>
    </xf>
    <xf numFmtId="4" fontId="6" fillId="3" borderId="14" xfId="1" applyNumberFormat="1" applyFont="1" applyFill="1" applyBorder="1" applyAlignment="1">
      <alignment horizontal="right" vertical="center" wrapText="1"/>
    </xf>
    <xf numFmtId="4" fontId="6" fillId="2" borderId="7" xfId="1" applyNumberFormat="1" applyFont="1" applyFill="1" applyBorder="1" applyAlignment="1">
      <alignment horizontal="right" vertical="center" wrapText="1"/>
    </xf>
    <xf numFmtId="4" fontId="6" fillId="2" borderId="12" xfId="1" applyNumberFormat="1" applyFont="1" applyFill="1" applyBorder="1" applyAlignment="1">
      <alignment horizontal="right" vertical="center" wrapText="1"/>
    </xf>
    <xf numFmtId="4" fontId="3" fillId="3" borderId="14" xfId="1" applyNumberFormat="1" applyFont="1" applyFill="1" applyBorder="1" applyAlignment="1">
      <alignment horizontal="right" vertical="center" wrapText="1"/>
    </xf>
    <xf numFmtId="4" fontId="3" fillId="2" borderId="7" xfId="1" applyNumberFormat="1" applyFont="1" applyFill="1" applyBorder="1" applyAlignment="1">
      <alignment horizontal="right" vertical="center" wrapText="1"/>
    </xf>
    <xf numFmtId="4" fontId="3" fillId="3" borderId="5" xfId="1" applyNumberFormat="1" applyFont="1" applyFill="1" applyBorder="1" applyAlignment="1">
      <alignment horizontal="right" vertical="center"/>
    </xf>
    <xf numFmtId="4" fontId="3" fillId="2" borderId="5" xfId="1" applyNumberFormat="1" applyFont="1" applyFill="1" applyBorder="1" applyAlignment="1">
      <alignment horizontal="right" vertical="center"/>
    </xf>
    <xf numFmtId="4" fontId="3" fillId="2" borderId="12" xfId="1" applyNumberFormat="1" applyFont="1" applyFill="1" applyBorder="1" applyAlignment="1">
      <alignment horizontal="right" vertical="center"/>
    </xf>
    <xf numFmtId="0" fontId="10" fillId="4" borderId="1" xfId="2" applyFont="1" applyFill="1" applyBorder="1" applyAlignment="1">
      <alignment horizontal="center" vertical="center" wrapText="1"/>
    </xf>
    <xf numFmtId="4" fontId="12" fillId="0" borderId="0" xfId="1" applyNumberFormat="1" applyFont="1" applyAlignment="1">
      <alignment horizontal="center" vertical="center"/>
    </xf>
    <xf numFmtId="0" fontId="10" fillId="4" borderId="6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0" fillId="4" borderId="4" xfId="2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0" fontId="10" fillId="4" borderId="8" xfId="2" applyFont="1" applyFill="1" applyBorder="1" applyAlignment="1">
      <alignment horizontal="center" vertical="center" wrapText="1"/>
    </xf>
    <xf numFmtId="0" fontId="10" fillId="4" borderId="7" xfId="1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/>
    </xf>
    <xf numFmtId="0" fontId="10" fillId="4" borderId="9" xfId="1" applyNumberFormat="1" applyFont="1" applyFill="1" applyBorder="1" applyAlignment="1">
      <alignment horizontal="center" vertical="center" wrapText="1"/>
    </xf>
    <xf numFmtId="0" fontId="10" fillId="4" borderId="4" xfId="1" applyNumberFormat="1" applyFont="1" applyFill="1" applyBorder="1" applyAlignment="1">
      <alignment horizontal="center" vertical="center" wrapText="1"/>
    </xf>
    <xf numFmtId="1" fontId="10" fillId="4" borderId="7" xfId="2" applyNumberFormat="1" applyFont="1" applyFill="1" applyBorder="1" applyAlignment="1">
      <alignment horizontal="center" vertical="center" wrapText="1"/>
    </xf>
    <xf numFmtId="0" fontId="10" fillId="4" borderId="7" xfId="1" applyNumberFormat="1" applyFont="1" applyFill="1" applyBorder="1" applyAlignment="1">
      <alignment horizontal="center" vertical="center" wrapText="1"/>
    </xf>
    <xf numFmtId="0" fontId="10" fillId="4" borderId="5" xfId="1" applyNumberFormat="1" applyFont="1" applyFill="1" applyBorder="1" applyAlignment="1">
      <alignment horizontal="center" vertical="center" wrapText="1"/>
    </xf>
    <xf numFmtId="0" fontId="10" fillId="4" borderId="6" xfId="3" applyFont="1" applyFill="1" applyBorder="1" applyAlignment="1">
      <alignment horizontal="center" vertical="center" wrapText="1"/>
    </xf>
    <xf numFmtId="0" fontId="10" fillId="4" borderId="2" xfId="3" applyFont="1" applyFill="1" applyBorder="1" applyAlignment="1">
      <alignment horizontal="center" vertical="center" wrapText="1"/>
    </xf>
    <xf numFmtId="0" fontId="10" fillId="4" borderId="9" xfId="3" applyFont="1" applyFill="1" applyBorder="1" applyAlignment="1">
      <alignment horizontal="center" vertical="center" wrapText="1"/>
    </xf>
  </cellXfs>
  <cellStyles count="5">
    <cellStyle name="Įprastas" xfId="0" builtinId="0"/>
    <cellStyle name="Normal 2" xfId="1"/>
    <cellStyle name="Normal 2 2" xfId="2"/>
    <cellStyle name="Normal 3" xfId="4"/>
    <cellStyle name="Normal_Sheet1" xfId="3"/>
  </cellStyles>
  <dxfs count="0"/>
  <tableStyles count="0" defaultTableStyle="TableStyleMedium2" defaultPivotStyle="PivotStyleLight16"/>
  <colors>
    <mruColors>
      <color rgb="FF008000"/>
      <color rgb="FF99FF99"/>
      <color rgb="FFCCFFCC"/>
      <color rgb="FFCCCC00"/>
      <color rgb="FFFFFFCC"/>
      <color rgb="FF33CC33"/>
      <color rgb="FF66FF66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3400425</xdr:colOff>
      <xdr:row>4</xdr:row>
      <xdr:rowOff>180975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3400425" cy="76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taskaitos%20PS/DB/newIDIS/2018_PS-3%20lente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ntelė1"/>
      <sheetName val="Lentelė3"/>
      <sheetName val="Gamyba"/>
      <sheetName val="Gamybos lentelė"/>
      <sheetName val="Pardavimas LT"/>
      <sheetName val="Kiekiai LT"/>
      <sheetName val="Kainos LT"/>
      <sheetName val="Pardavimas ES"/>
      <sheetName val="Kiekiai ES"/>
      <sheetName val="Kainos ES"/>
      <sheetName val="Pardavimas III"/>
      <sheetName val="Kiekiai III"/>
      <sheetName val="Kainos III"/>
      <sheetName val="Likučiai"/>
      <sheetName val="Likučių kiekiai"/>
      <sheetName val="lentelė3_count"/>
      <sheetName val="Lapas3"/>
      <sheetName val="Pardavimas LT (2)"/>
    </sheetNames>
    <sheetDataSet>
      <sheetData sheetId="0"/>
      <sheetData sheetId="1"/>
      <sheetData sheetId="2">
        <row r="225">
          <cell r="E225" t="str">
            <v>221 222 223</v>
          </cell>
          <cell r="G225" t="str">
            <v>Nenugriebto pieno milteliai arba grietinėlės milteliai (pieno ir grietinėlės, kurių būvis kietas ir kurių riebumas didesnis kaip 1,5 % masės), išfasuoti į fasuotes, kurių svoris didesnis kaip 2,5 kg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54"/>
  <sheetViews>
    <sheetView showGridLines="0" tabSelected="1" zoomScaleNormal="100" workbookViewId="0">
      <pane ySplit="10" topLeftCell="A11" activePane="bottomLeft" state="frozen"/>
      <selection pane="bottomLeft" activeCell="A11" sqref="A11:T11"/>
    </sheetView>
  </sheetViews>
  <sheetFormatPr defaultRowHeight="12.75" x14ac:dyDescent="0.2"/>
  <cols>
    <col min="1" max="1" width="67.83203125" style="2" customWidth="1"/>
    <col min="2" max="2" width="7.83203125" style="2" customWidth="1"/>
    <col min="3" max="3" width="9.83203125" style="2" customWidth="1"/>
    <col min="4" max="4" width="13.83203125" style="2" customWidth="1"/>
    <col min="5" max="18" width="9.83203125" style="40" customWidth="1"/>
    <col min="19" max="19" width="67.83203125" style="2" customWidth="1"/>
    <col min="20" max="20" width="7.83203125" style="2" customWidth="1"/>
    <col min="21" max="16384" width="9.33203125" style="2"/>
  </cols>
  <sheetData>
    <row r="4" spans="1:20" ht="20.25" x14ac:dyDescent="0.2">
      <c r="C4" s="48"/>
      <c r="D4" s="48" t="s">
        <v>166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20" ht="15" x14ac:dyDescent="0.2">
      <c r="E5" s="63" t="s">
        <v>160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8" spans="1:20" x14ac:dyDescent="0.2">
      <c r="A8" s="45" t="s">
        <v>167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20" ht="24" customHeight="1" thickBot="1" x14ac:dyDescent="0.25">
      <c r="A9" s="71" t="s">
        <v>0</v>
      </c>
      <c r="B9" s="74" t="s">
        <v>145</v>
      </c>
      <c r="C9" s="73" t="s">
        <v>1</v>
      </c>
      <c r="D9" s="73"/>
      <c r="E9" s="49">
        <v>2017</v>
      </c>
      <c r="F9" s="76">
        <v>2018</v>
      </c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8"/>
      <c r="S9" s="69" t="s">
        <v>105</v>
      </c>
      <c r="T9" s="64" t="s">
        <v>126</v>
      </c>
    </row>
    <row r="10" spans="1:20" ht="24" customHeight="1" thickBot="1" x14ac:dyDescent="0.25">
      <c r="A10" s="72"/>
      <c r="B10" s="75"/>
      <c r="C10" s="42" t="s">
        <v>2</v>
      </c>
      <c r="D10" s="43" t="s">
        <v>3</v>
      </c>
      <c r="E10" s="44">
        <v>12</v>
      </c>
      <c r="F10" s="44" t="s">
        <v>146</v>
      </c>
      <c r="G10" s="44" t="s">
        <v>147</v>
      </c>
      <c r="H10" s="44" t="s">
        <v>148</v>
      </c>
      <c r="I10" s="44" t="s">
        <v>149</v>
      </c>
      <c r="J10" s="44" t="s">
        <v>150</v>
      </c>
      <c r="K10" s="44" t="s">
        <v>151</v>
      </c>
      <c r="L10" s="44" t="s">
        <v>152</v>
      </c>
      <c r="M10" s="44" t="s">
        <v>153</v>
      </c>
      <c r="N10" s="44" t="s">
        <v>154</v>
      </c>
      <c r="O10" s="44" t="s">
        <v>155</v>
      </c>
      <c r="P10" s="44" t="s">
        <v>6</v>
      </c>
      <c r="Q10" s="44" t="s">
        <v>17</v>
      </c>
      <c r="R10" s="44" t="s">
        <v>165</v>
      </c>
      <c r="S10" s="70"/>
      <c r="T10" s="65"/>
    </row>
    <row r="11" spans="1:20" ht="13.5" thickBot="1" x14ac:dyDescent="0.25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8"/>
    </row>
    <row r="12" spans="1:20" ht="13.5" thickBot="1" x14ac:dyDescent="0.25">
      <c r="A12" s="3" t="s">
        <v>5</v>
      </c>
      <c r="B12" s="4" t="s">
        <v>123</v>
      </c>
      <c r="C12" s="4" t="s">
        <v>6</v>
      </c>
      <c r="D12" s="5" t="s">
        <v>7</v>
      </c>
      <c r="E12" s="50">
        <v>6044.94</v>
      </c>
      <c r="F12" s="6">
        <v>6745.85</v>
      </c>
      <c r="G12" s="6">
        <v>5977.55</v>
      </c>
      <c r="H12" s="6">
        <v>6462.41</v>
      </c>
      <c r="I12" s="6">
        <v>6230.69</v>
      </c>
      <c r="J12" s="6">
        <v>6644.98</v>
      </c>
      <c r="K12" s="6">
        <v>6288.63</v>
      </c>
      <c r="L12" s="6">
        <v>6594.98</v>
      </c>
      <c r="M12" s="6">
        <v>6813.3</v>
      </c>
      <c r="N12" s="6">
        <v>6141.75</v>
      </c>
      <c r="O12" s="6">
        <v>6566.86</v>
      </c>
      <c r="P12" s="6">
        <v>6328.04</v>
      </c>
      <c r="Q12" s="6">
        <v>6169.45</v>
      </c>
      <c r="R12" s="50"/>
      <c r="S12" s="7" t="s">
        <v>106</v>
      </c>
      <c r="T12" s="8" t="s">
        <v>123</v>
      </c>
    </row>
    <row r="13" spans="1:20" ht="34.5" thickBot="1" x14ac:dyDescent="0.25">
      <c r="A13" s="9" t="s">
        <v>8</v>
      </c>
      <c r="B13" s="1" t="s">
        <v>123</v>
      </c>
      <c r="C13" s="1" t="s">
        <v>7</v>
      </c>
      <c r="D13" s="1" t="s">
        <v>9</v>
      </c>
      <c r="E13" s="51">
        <v>18.72</v>
      </c>
      <c r="F13" s="10">
        <v>24.1</v>
      </c>
      <c r="G13" s="10">
        <v>16.190000000000001</v>
      </c>
      <c r="H13" s="10">
        <v>22.28</v>
      </c>
      <c r="I13" s="10">
        <v>22.69</v>
      </c>
      <c r="J13" s="10">
        <v>18.93</v>
      </c>
      <c r="K13" s="10">
        <v>17.03</v>
      </c>
      <c r="L13" s="10">
        <v>18.73</v>
      </c>
      <c r="M13" s="10">
        <v>17.8</v>
      </c>
      <c r="N13" s="10">
        <v>17.260000000000002</v>
      </c>
      <c r="O13" s="10">
        <v>16.23</v>
      </c>
      <c r="P13" s="10">
        <v>13.48</v>
      </c>
      <c r="Q13" s="10">
        <v>12.83</v>
      </c>
      <c r="R13" s="51"/>
      <c r="S13" s="11" t="s">
        <v>107</v>
      </c>
      <c r="T13" s="12" t="s">
        <v>123</v>
      </c>
    </row>
    <row r="14" spans="1:20" ht="34.5" thickBot="1" x14ac:dyDescent="0.25">
      <c r="A14" s="13" t="s">
        <v>10</v>
      </c>
      <c r="B14" s="4" t="s">
        <v>123</v>
      </c>
      <c r="C14" s="4" t="s">
        <v>7</v>
      </c>
      <c r="D14" s="4" t="s">
        <v>11</v>
      </c>
      <c r="E14" s="50">
        <v>5947.33</v>
      </c>
      <c r="F14" s="6">
        <v>6643.05</v>
      </c>
      <c r="G14" s="6">
        <v>5887.28</v>
      </c>
      <c r="H14" s="6">
        <v>6354.61</v>
      </c>
      <c r="I14" s="6">
        <v>6128.91</v>
      </c>
      <c r="J14" s="6">
        <v>6548.58</v>
      </c>
      <c r="K14" s="6">
        <v>6199.73</v>
      </c>
      <c r="L14" s="6">
        <v>6503.11</v>
      </c>
      <c r="M14" s="6">
        <v>6720.75</v>
      </c>
      <c r="N14" s="6">
        <v>6053.43</v>
      </c>
      <c r="O14" s="6">
        <v>6474.28</v>
      </c>
      <c r="P14" s="6">
        <v>6239.76</v>
      </c>
      <c r="Q14" s="6">
        <v>6092.97</v>
      </c>
      <c r="R14" s="50"/>
      <c r="S14" s="14" t="s">
        <v>108</v>
      </c>
      <c r="T14" s="15" t="s">
        <v>123</v>
      </c>
    </row>
    <row r="15" spans="1:20" ht="34.5" thickBot="1" x14ac:dyDescent="0.25">
      <c r="A15" s="9" t="s">
        <v>12</v>
      </c>
      <c r="B15" s="1" t="s">
        <v>123</v>
      </c>
      <c r="C15" s="1" t="s">
        <v>7</v>
      </c>
      <c r="D15" s="1" t="s">
        <v>13</v>
      </c>
      <c r="E15" s="51">
        <v>2766.94</v>
      </c>
      <c r="F15" s="10">
        <v>2909.17</v>
      </c>
      <c r="G15" s="10">
        <v>3197.76</v>
      </c>
      <c r="H15" s="10">
        <v>3009.51</v>
      </c>
      <c r="I15" s="10">
        <v>3135.08</v>
      </c>
      <c r="J15" s="10">
        <v>4425.5600000000004</v>
      </c>
      <c r="K15" s="10">
        <v>4014.21</v>
      </c>
      <c r="L15" s="10">
        <v>2474.69</v>
      </c>
      <c r="M15" s="10">
        <v>1835.47</v>
      </c>
      <c r="N15" s="10">
        <v>1947.28</v>
      </c>
      <c r="O15" s="10">
        <v>2348.4899999999998</v>
      </c>
      <c r="P15" s="10">
        <v>2993.05</v>
      </c>
      <c r="Q15" s="10">
        <v>1795.77</v>
      </c>
      <c r="R15" s="51"/>
      <c r="S15" s="11" t="s">
        <v>109</v>
      </c>
      <c r="T15" s="12" t="s">
        <v>123</v>
      </c>
    </row>
    <row r="16" spans="1:20" ht="34.5" thickBot="1" x14ac:dyDescent="0.25">
      <c r="A16" s="13" t="s">
        <v>14</v>
      </c>
      <c r="B16" s="4" t="s">
        <v>123</v>
      </c>
      <c r="C16" s="4" t="s">
        <v>7</v>
      </c>
      <c r="D16" s="4" t="s">
        <v>15</v>
      </c>
      <c r="E16" s="50">
        <v>82.62</v>
      </c>
      <c r="F16" s="6">
        <v>93.55</v>
      </c>
      <c r="G16" s="6">
        <v>127.8</v>
      </c>
      <c r="H16" s="6">
        <v>126.06</v>
      </c>
      <c r="I16" s="6">
        <v>102.14</v>
      </c>
      <c r="J16" s="6">
        <v>232.62</v>
      </c>
      <c r="K16" s="6">
        <v>103.75</v>
      </c>
      <c r="L16" s="6">
        <v>118.55</v>
      </c>
      <c r="M16" s="6">
        <v>162.88999999999999</v>
      </c>
      <c r="N16" s="6">
        <v>101</v>
      </c>
      <c r="O16" s="6">
        <v>86.16</v>
      </c>
      <c r="P16" s="6">
        <v>87.69</v>
      </c>
      <c r="Q16" s="6">
        <v>67.75</v>
      </c>
      <c r="R16" s="50"/>
      <c r="S16" s="14" t="s">
        <v>110</v>
      </c>
      <c r="T16" s="15" t="s">
        <v>123</v>
      </c>
    </row>
    <row r="17" spans="1:20" ht="13.5" thickBot="1" x14ac:dyDescent="0.25">
      <c r="A17" s="9" t="s">
        <v>16</v>
      </c>
      <c r="B17" s="1" t="s">
        <v>123</v>
      </c>
      <c r="C17" s="1" t="s">
        <v>17</v>
      </c>
      <c r="D17" s="1" t="s">
        <v>7</v>
      </c>
      <c r="E17" s="51">
        <v>138.18</v>
      </c>
      <c r="F17" s="10">
        <v>177.53</v>
      </c>
      <c r="G17" s="10">
        <v>145.77000000000001</v>
      </c>
      <c r="H17" s="10">
        <v>180.56</v>
      </c>
      <c r="I17" s="10">
        <v>194.45</v>
      </c>
      <c r="J17" s="10">
        <v>258.35000000000002</v>
      </c>
      <c r="K17" s="10">
        <v>241.04</v>
      </c>
      <c r="L17" s="10">
        <v>207.77</v>
      </c>
      <c r="M17" s="10">
        <v>185.34</v>
      </c>
      <c r="N17" s="10">
        <v>142.87</v>
      </c>
      <c r="O17" s="10">
        <v>132.94999999999999</v>
      </c>
      <c r="P17" s="10">
        <v>133.33000000000001</v>
      </c>
      <c r="Q17" s="10">
        <v>114.26</v>
      </c>
      <c r="R17" s="51"/>
      <c r="S17" s="11" t="s">
        <v>111</v>
      </c>
      <c r="T17" s="12" t="s">
        <v>123</v>
      </c>
    </row>
    <row r="18" spans="1:20" ht="34.5" thickBot="1" x14ac:dyDescent="0.25">
      <c r="A18" s="13" t="s">
        <v>18</v>
      </c>
      <c r="B18" s="4" t="s">
        <v>123</v>
      </c>
      <c r="C18" s="4" t="s">
        <v>7</v>
      </c>
      <c r="D18" s="4" t="s">
        <v>19</v>
      </c>
      <c r="E18" s="50">
        <v>26.14</v>
      </c>
      <c r="F18" s="6">
        <v>23.22</v>
      </c>
      <c r="G18" s="6">
        <v>13.22</v>
      </c>
      <c r="H18" s="6">
        <v>14.35</v>
      </c>
      <c r="I18" s="6">
        <v>13.52</v>
      </c>
      <c r="J18" s="6">
        <v>14.89</v>
      </c>
      <c r="K18" s="6">
        <v>14.37</v>
      </c>
      <c r="L18" s="6">
        <v>15.58</v>
      </c>
      <c r="M18" s="6">
        <v>16.61</v>
      </c>
      <c r="N18" s="6">
        <v>18.579999999999998</v>
      </c>
      <c r="O18" s="6">
        <v>23.15</v>
      </c>
      <c r="P18" s="6">
        <v>22.33</v>
      </c>
      <c r="Q18" s="6">
        <v>25.75</v>
      </c>
      <c r="R18" s="50"/>
      <c r="S18" s="14" t="s">
        <v>112</v>
      </c>
      <c r="T18" s="15" t="s">
        <v>123</v>
      </c>
    </row>
    <row r="19" spans="1:20" ht="34.5" thickBot="1" x14ac:dyDescent="0.25">
      <c r="A19" s="9" t="s">
        <v>20</v>
      </c>
      <c r="B19" s="1" t="s">
        <v>123</v>
      </c>
      <c r="C19" s="1" t="s">
        <v>7</v>
      </c>
      <c r="D19" s="1" t="s">
        <v>21</v>
      </c>
      <c r="E19" s="51">
        <v>137.22</v>
      </c>
      <c r="F19" s="10">
        <v>90.23</v>
      </c>
      <c r="G19" s="10">
        <v>85.1</v>
      </c>
      <c r="H19" s="10">
        <v>118.31</v>
      </c>
      <c r="I19" s="10">
        <v>82.83</v>
      </c>
      <c r="J19" s="10">
        <v>89.67</v>
      </c>
      <c r="K19" s="10">
        <v>93.17</v>
      </c>
      <c r="L19" s="10">
        <v>89.47</v>
      </c>
      <c r="M19" s="10">
        <v>92.95</v>
      </c>
      <c r="N19" s="10">
        <v>87.69</v>
      </c>
      <c r="O19" s="10">
        <v>91.49</v>
      </c>
      <c r="P19" s="10">
        <v>93.04</v>
      </c>
      <c r="Q19" s="10">
        <v>137.38</v>
      </c>
      <c r="R19" s="51"/>
      <c r="S19" s="11" t="s">
        <v>113</v>
      </c>
      <c r="T19" s="12" t="s">
        <v>123</v>
      </c>
    </row>
    <row r="20" spans="1:20" ht="34.5" thickBot="1" x14ac:dyDescent="0.25">
      <c r="A20" s="13" t="s">
        <v>22</v>
      </c>
      <c r="B20" s="4" t="s">
        <v>123</v>
      </c>
      <c r="C20" s="4" t="s">
        <v>7</v>
      </c>
      <c r="D20" s="4" t="s">
        <v>23</v>
      </c>
      <c r="E20" s="50">
        <v>1832.23</v>
      </c>
      <c r="F20" s="6">
        <v>1585.48</v>
      </c>
      <c r="G20" s="6">
        <v>1240.24</v>
      </c>
      <c r="H20" s="6">
        <v>1678.48</v>
      </c>
      <c r="I20" s="6">
        <v>1296.73</v>
      </c>
      <c r="J20" s="6">
        <v>1569.92</v>
      </c>
      <c r="K20" s="6">
        <v>1544.08</v>
      </c>
      <c r="L20" s="6">
        <v>1694.54</v>
      </c>
      <c r="M20" s="6">
        <v>1545.74</v>
      </c>
      <c r="N20" s="6">
        <v>1561.31</v>
      </c>
      <c r="O20" s="6">
        <v>1871.65</v>
      </c>
      <c r="P20" s="6">
        <v>1515.39</v>
      </c>
      <c r="Q20" s="6">
        <v>1344.39</v>
      </c>
      <c r="R20" s="50"/>
      <c r="S20" s="14" t="s">
        <v>114</v>
      </c>
      <c r="T20" s="15" t="s">
        <v>123</v>
      </c>
    </row>
    <row r="21" spans="1:20" ht="13.5" thickBot="1" x14ac:dyDescent="0.25">
      <c r="A21" s="9" t="s">
        <v>24</v>
      </c>
      <c r="B21" s="1" t="s">
        <v>123</v>
      </c>
      <c r="C21" s="1" t="s">
        <v>25</v>
      </c>
      <c r="D21" s="1" t="s">
        <v>26</v>
      </c>
      <c r="E21" s="52">
        <v>966.92</v>
      </c>
      <c r="F21" s="16">
        <v>1179.4100000000001</v>
      </c>
      <c r="G21" s="10">
        <v>1096.31</v>
      </c>
      <c r="H21" s="10">
        <v>1148.3</v>
      </c>
      <c r="I21" s="10">
        <v>1101.77</v>
      </c>
      <c r="J21" s="10">
        <v>1270.69</v>
      </c>
      <c r="K21" s="10">
        <v>1149.6400000000001</v>
      </c>
      <c r="L21" s="10">
        <v>1137.79</v>
      </c>
      <c r="M21" s="10">
        <v>1200.23</v>
      </c>
      <c r="N21" s="10">
        <v>1013.67</v>
      </c>
      <c r="O21" s="10">
        <v>1110.6500000000001</v>
      </c>
      <c r="P21" s="10">
        <v>1116.3399999999999</v>
      </c>
      <c r="Q21" s="10">
        <v>950.49</v>
      </c>
      <c r="R21" s="51"/>
      <c r="S21" s="11" t="s">
        <v>115</v>
      </c>
      <c r="T21" s="12" t="s">
        <v>123</v>
      </c>
    </row>
    <row r="22" spans="1:20" ht="13.5" thickBot="1" x14ac:dyDescent="0.25">
      <c r="A22" s="13" t="s">
        <v>27</v>
      </c>
      <c r="B22" s="4" t="s">
        <v>123</v>
      </c>
      <c r="C22" s="4" t="s">
        <v>28</v>
      </c>
      <c r="D22" s="4" t="s">
        <v>29</v>
      </c>
      <c r="E22" s="53">
        <v>4.78</v>
      </c>
      <c r="F22" s="17">
        <v>6.16</v>
      </c>
      <c r="G22" s="6">
        <v>5.3</v>
      </c>
      <c r="H22" s="6">
        <v>3.94</v>
      </c>
      <c r="I22" s="6">
        <v>11.84</v>
      </c>
      <c r="J22" s="6">
        <v>64.290000000000006</v>
      </c>
      <c r="K22" s="6">
        <v>56.57</v>
      </c>
      <c r="L22" s="6">
        <v>37.6</v>
      </c>
      <c r="M22" s="6">
        <v>36.9</v>
      </c>
      <c r="N22" s="6">
        <v>14.08</v>
      </c>
      <c r="O22" s="6">
        <v>5.45</v>
      </c>
      <c r="P22" s="6">
        <v>4.5199999999999996</v>
      </c>
      <c r="Q22" s="6">
        <v>2.2999999999999998</v>
      </c>
      <c r="R22" s="50"/>
      <c r="S22" s="14" t="s">
        <v>116</v>
      </c>
      <c r="T22" s="15" t="s">
        <v>123</v>
      </c>
    </row>
    <row r="23" spans="1:20" ht="23.25" thickBot="1" x14ac:dyDescent="0.25">
      <c r="A23" s="9" t="s">
        <v>30</v>
      </c>
      <c r="B23" s="1" t="s">
        <v>123</v>
      </c>
      <c r="C23" s="1" t="s">
        <v>31</v>
      </c>
      <c r="D23" s="1" t="s">
        <v>32</v>
      </c>
      <c r="E23" s="52">
        <v>37.65</v>
      </c>
      <c r="F23" s="16">
        <v>44.02</v>
      </c>
      <c r="G23" s="10">
        <v>40.19</v>
      </c>
      <c r="H23" s="10">
        <v>43.35</v>
      </c>
      <c r="I23" s="10">
        <v>49.49</v>
      </c>
      <c r="J23" s="10">
        <v>66.099999999999994</v>
      </c>
      <c r="K23" s="10">
        <v>58.04</v>
      </c>
      <c r="L23" s="10">
        <v>58.23</v>
      </c>
      <c r="M23" s="10">
        <v>54.81</v>
      </c>
      <c r="N23" s="10">
        <v>40.369999999999997</v>
      </c>
      <c r="O23" s="10">
        <v>35.67</v>
      </c>
      <c r="P23" s="10">
        <v>35.1</v>
      </c>
      <c r="Q23" s="10">
        <v>27.06</v>
      </c>
      <c r="R23" s="51"/>
      <c r="S23" s="11" t="s">
        <v>117</v>
      </c>
      <c r="T23" s="12" t="s">
        <v>123</v>
      </c>
    </row>
    <row r="24" spans="1:20" ht="13.5" thickBot="1" x14ac:dyDescent="0.25">
      <c r="A24" s="13" t="s">
        <v>33</v>
      </c>
      <c r="B24" s="4" t="s">
        <v>123</v>
      </c>
      <c r="C24" s="4" t="s">
        <v>34</v>
      </c>
      <c r="D24" s="4" t="s">
        <v>35</v>
      </c>
      <c r="E24" s="53">
        <v>131.55000000000001</v>
      </c>
      <c r="F24" s="17">
        <v>151.72</v>
      </c>
      <c r="G24" s="17">
        <v>136.51</v>
      </c>
      <c r="H24" s="17">
        <v>163.1</v>
      </c>
      <c r="I24" s="17">
        <v>157.57</v>
      </c>
      <c r="J24" s="17">
        <v>186.02</v>
      </c>
      <c r="K24" s="17">
        <v>151.22999999999999</v>
      </c>
      <c r="L24" s="17">
        <v>158.94</v>
      </c>
      <c r="M24" s="17">
        <v>151.61000000000001</v>
      </c>
      <c r="N24" s="17">
        <v>153.16</v>
      </c>
      <c r="O24" s="17">
        <v>157.69</v>
      </c>
      <c r="P24" s="17">
        <v>159.47999999999999</v>
      </c>
      <c r="Q24" s="6">
        <v>130.74</v>
      </c>
      <c r="R24" s="50"/>
      <c r="S24" s="14" t="s">
        <v>118</v>
      </c>
      <c r="T24" s="15" t="s">
        <v>123</v>
      </c>
    </row>
    <row r="25" spans="1:20" ht="13.5" thickBot="1" x14ac:dyDescent="0.25">
      <c r="A25" s="9" t="s">
        <v>36</v>
      </c>
      <c r="B25" s="1" t="s">
        <v>123</v>
      </c>
      <c r="C25" s="1" t="s">
        <v>37</v>
      </c>
      <c r="D25" s="1" t="s">
        <v>38</v>
      </c>
      <c r="E25" s="54">
        <v>2108.85</v>
      </c>
      <c r="F25" s="18">
        <v>2494.0300000000002</v>
      </c>
      <c r="G25" s="18">
        <v>2416.41</v>
      </c>
      <c r="H25" s="18">
        <v>2850.8</v>
      </c>
      <c r="I25" s="18">
        <v>3634.14</v>
      </c>
      <c r="J25" s="18">
        <v>5207.7</v>
      </c>
      <c r="K25" s="18">
        <v>4276.75</v>
      </c>
      <c r="L25" s="18">
        <v>4117.17</v>
      </c>
      <c r="M25" s="18">
        <v>3712.19</v>
      </c>
      <c r="N25" s="18">
        <v>2483.23</v>
      </c>
      <c r="O25" s="18">
        <v>2324.62</v>
      </c>
      <c r="P25" s="18">
        <v>2297.9899999999998</v>
      </c>
      <c r="Q25" s="19">
        <v>2127.23</v>
      </c>
      <c r="R25" s="57"/>
      <c r="S25" s="11" t="s">
        <v>119</v>
      </c>
      <c r="T25" s="12" t="s">
        <v>123</v>
      </c>
    </row>
    <row r="26" spans="1:20" ht="13.5" thickBot="1" x14ac:dyDescent="0.25">
      <c r="A26" s="13" t="s">
        <v>39</v>
      </c>
      <c r="B26" s="4" t="s">
        <v>123</v>
      </c>
      <c r="C26" s="4" t="s">
        <v>40</v>
      </c>
      <c r="D26" s="4" t="s">
        <v>41</v>
      </c>
      <c r="E26" s="55">
        <v>1415.16</v>
      </c>
      <c r="F26" s="20">
        <v>1451.48</v>
      </c>
      <c r="G26" s="20">
        <v>1370.66</v>
      </c>
      <c r="H26" s="20">
        <v>1529.85</v>
      </c>
      <c r="I26" s="20">
        <v>1429.5</v>
      </c>
      <c r="J26" s="20">
        <v>1733.65</v>
      </c>
      <c r="K26" s="20">
        <v>1649.67</v>
      </c>
      <c r="L26" s="20">
        <v>1610.22</v>
      </c>
      <c r="M26" s="20">
        <v>1663.17</v>
      </c>
      <c r="N26" s="20">
        <v>1423.31</v>
      </c>
      <c r="O26" s="20">
        <v>1408</v>
      </c>
      <c r="P26" s="20">
        <v>1310.07</v>
      </c>
      <c r="Q26" s="21">
        <v>1310.58</v>
      </c>
      <c r="R26" s="58"/>
      <c r="S26" s="14" t="s">
        <v>120</v>
      </c>
      <c r="T26" s="15" t="s">
        <v>123</v>
      </c>
    </row>
    <row r="27" spans="1:20" ht="13.5" thickBot="1" x14ac:dyDescent="0.25">
      <c r="A27" s="9" t="s">
        <v>42</v>
      </c>
      <c r="B27" s="1" t="s">
        <v>123</v>
      </c>
      <c r="C27" s="1" t="s">
        <v>43</v>
      </c>
      <c r="D27" s="1" t="s">
        <v>44</v>
      </c>
      <c r="E27" s="52">
        <v>4.54</v>
      </c>
      <c r="F27" s="16">
        <v>3.25</v>
      </c>
      <c r="G27" s="16">
        <v>3.65</v>
      </c>
      <c r="H27" s="16">
        <v>5.08</v>
      </c>
      <c r="I27" s="16">
        <v>3.24</v>
      </c>
      <c r="J27" s="16">
        <v>3.25</v>
      </c>
      <c r="K27" s="16">
        <v>5.85</v>
      </c>
      <c r="L27" s="16">
        <v>3.25</v>
      </c>
      <c r="M27" s="16">
        <v>2.81</v>
      </c>
      <c r="N27" s="16">
        <v>2.8</v>
      </c>
      <c r="O27" s="16">
        <v>4.58</v>
      </c>
      <c r="P27" s="16">
        <v>3.94</v>
      </c>
      <c r="Q27" s="10">
        <v>33.94</v>
      </c>
      <c r="R27" s="51"/>
      <c r="S27" s="11" t="s">
        <v>121</v>
      </c>
      <c r="T27" s="12" t="s">
        <v>123</v>
      </c>
    </row>
    <row r="28" spans="1:20" ht="13.5" thickBot="1" x14ac:dyDescent="0.25">
      <c r="A28" s="13" t="s">
        <v>45</v>
      </c>
      <c r="B28" s="4" t="s">
        <v>123</v>
      </c>
      <c r="C28" s="4" t="s">
        <v>46</v>
      </c>
      <c r="D28" s="4" t="s">
        <v>47</v>
      </c>
      <c r="E28" s="53">
        <v>205.33</v>
      </c>
      <c r="F28" s="17">
        <v>177.32</v>
      </c>
      <c r="G28" s="17">
        <v>182.49</v>
      </c>
      <c r="H28" s="17">
        <v>250.43</v>
      </c>
      <c r="I28" s="17">
        <v>273.12</v>
      </c>
      <c r="J28" s="17">
        <v>110.81</v>
      </c>
      <c r="K28" s="17">
        <v>148.81</v>
      </c>
      <c r="L28" s="17">
        <v>175.75</v>
      </c>
      <c r="M28" s="17">
        <v>245.45</v>
      </c>
      <c r="N28" s="17">
        <v>189.45</v>
      </c>
      <c r="O28" s="17">
        <v>189.02</v>
      </c>
      <c r="P28" s="17">
        <v>297.86</v>
      </c>
      <c r="Q28" s="6">
        <v>369.27</v>
      </c>
      <c r="R28" s="50"/>
      <c r="S28" s="14" t="s">
        <v>122</v>
      </c>
      <c r="T28" s="15" t="s">
        <v>123</v>
      </c>
    </row>
    <row r="29" spans="1:20" ht="34.5" thickBot="1" x14ac:dyDescent="0.25">
      <c r="A29" s="9" t="str">
        <f>[1]Gamyba!G225</f>
        <v>Nenugriebto pieno milteliai arba grietinėlės milteliai (pieno ir grietinėlės, kurių būvis kietas ir kurių riebumas didesnis kaip 1,5 % masės), išfasuoti į fasuotes, kurių svoris didesnis kaip 2,5 kg</v>
      </c>
      <c r="B29" s="1" t="s">
        <v>123</v>
      </c>
      <c r="C29" s="1" t="str">
        <f>IF([1]Gamyba!E225="(tuščias)","",[1]Gamyba!E225)</f>
        <v>221 222 223</v>
      </c>
      <c r="D29" s="1" t="s">
        <v>163</v>
      </c>
      <c r="E29" s="52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12.2</v>
      </c>
      <c r="P29" s="16">
        <v>0</v>
      </c>
      <c r="Q29" s="10">
        <v>0</v>
      </c>
      <c r="R29" s="51"/>
      <c r="S29" s="11" t="s">
        <v>164</v>
      </c>
      <c r="T29" s="12" t="s">
        <v>123</v>
      </c>
    </row>
    <row r="30" spans="1:20" ht="24" customHeight="1" thickBot="1" x14ac:dyDescent="0.25">
      <c r="A30" s="13" t="s">
        <v>48</v>
      </c>
      <c r="B30" s="4" t="s">
        <v>123</v>
      </c>
      <c r="C30" s="4" t="s">
        <v>49</v>
      </c>
      <c r="D30" s="4" t="s">
        <v>50</v>
      </c>
      <c r="E30" s="53">
        <v>321.54000000000002</v>
      </c>
      <c r="F30" s="17">
        <v>275.25</v>
      </c>
      <c r="G30" s="17">
        <v>324.52999999999997</v>
      </c>
      <c r="H30" s="17">
        <v>869.57</v>
      </c>
      <c r="I30" s="17">
        <v>477.77</v>
      </c>
      <c r="J30" s="17">
        <v>444.02</v>
      </c>
      <c r="K30" s="17">
        <v>221.05</v>
      </c>
      <c r="L30" s="17">
        <v>151.12</v>
      </c>
      <c r="M30" s="17">
        <v>388.54</v>
      </c>
      <c r="N30" s="17">
        <v>254.75</v>
      </c>
      <c r="O30" s="17">
        <v>104.94</v>
      </c>
      <c r="P30" s="17">
        <v>170.84</v>
      </c>
      <c r="Q30" s="6">
        <v>44.45</v>
      </c>
      <c r="R30" s="50"/>
      <c r="S30" s="14" t="s">
        <v>128</v>
      </c>
      <c r="T30" s="15" t="s">
        <v>123</v>
      </c>
    </row>
    <row r="31" spans="1:20" ht="13.5" thickBot="1" x14ac:dyDescent="0.25">
      <c r="A31" s="9" t="s">
        <v>51</v>
      </c>
      <c r="B31" s="1" t="s">
        <v>123</v>
      </c>
      <c r="C31" s="1" t="s">
        <v>52</v>
      </c>
      <c r="D31" s="1" t="s">
        <v>53</v>
      </c>
      <c r="E31" s="52">
        <v>30.95</v>
      </c>
      <c r="F31" s="16">
        <v>26.1</v>
      </c>
      <c r="G31" s="16">
        <v>23.63</v>
      </c>
      <c r="H31" s="16">
        <v>7.25</v>
      </c>
      <c r="I31" s="16">
        <v>23.15</v>
      </c>
      <c r="J31" s="16">
        <v>22.85</v>
      </c>
      <c r="K31" s="16">
        <v>20.93</v>
      </c>
      <c r="L31" s="16">
        <v>39.08</v>
      </c>
      <c r="M31" s="16">
        <v>24.2</v>
      </c>
      <c r="N31" s="16">
        <v>24.75</v>
      </c>
      <c r="O31" s="16">
        <v>49.1</v>
      </c>
      <c r="P31" s="16">
        <v>28.68</v>
      </c>
      <c r="Q31" s="10">
        <v>27.93</v>
      </c>
      <c r="R31" s="51"/>
      <c r="S31" s="11" t="s">
        <v>129</v>
      </c>
      <c r="T31" s="12" t="s">
        <v>123</v>
      </c>
    </row>
    <row r="32" spans="1:20" ht="13.5" thickBot="1" x14ac:dyDescent="0.25">
      <c r="A32" s="13" t="s">
        <v>54</v>
      </c>
      <c r="B32" s="4" t="s">
        <v>123</v>
      </c>
      <c r="C32" s="4" t="s">
        <v>55</v>
      </c>
      <c r="D32" s="4" t="s">
        <v>56</v>
      </c>
      <c r="E32" s="53">
        <v>699.63</v>
      </c>
      <c r="F32" s="17">
        <v>625.80999999999995</v>
      </c>
      <c r="G32" s="17">
        <v>523.91</v>
      </c>
      <c r="H32" s="17">
        <v>754.7</v>
      </c>
      <c r="I32" s="17">
        <v>494.23</v>
      </c>
      <c r="J32" s="17">
        <v>592.03</v>
      </c>
      <c r="K32" s="17">
        <v>527.47</v>
      </c>
      <c r="L32" s="17">
        <v>597.29</v>
      </c>
      <c r="M32" s="17">
        <v>672.25</v>
      </c>
      <c r="N32" s="17">
        <v>607.55999999999995</v>
      </c>
      <c r="O32" s="17">
        <v>687.03</v>
      </c>
      <c r="P32" s="17">
        <v>655.92</v>
      </c>
      <c r="Q32" s="6">
        <v>633.37</v>
      </c>
      <c r="R32" s="50"/>
      <c r="S32" s="14" t="s">
        <v>161</v>
      </c>
      <c r="T32" s="15" t="s">
        <v>123</v>
      </c>
    </row>
    <row r="33" spans="1:20" ht="34.5" thickBot="1" x14ac:dyDescent="0.25">
      <c r="A33" s="9" t="s">
        <v>57</v>
      </c>
      <c r="B33" s="1" t="s">
        <v>123</v>
      </c>
      <c r="C33" s="1" t="s">
        <v>58</v>
      </c>
      <c r="D33" s="1" t="s">
        <v>59</v>
      </c>
      <c r="E33" s="52">
        <v>3.12</v>
      </c>
      <c r="F33" s="16">
        <v>1.8</v>
      </c>
      <c r="G33" s="16">
        <v>10.18</v>
      </c>
      <c r="H33" s="16">
        <v>4.71</v>
      </c>
      <c r="I33" s="16">
        <v>2.12</v>
      </c>
      <c r="J33" s="16">
        <v>2.16</v>
      </c>
      <c r="K33" s="16">
        <v>1.78</v>
      </c>
      <c r="L33" s="16">
        <v>1.1100000000000001</v>
      </c>
      <c r="M33" s="16">
        <v>0.56000000000000005</v>
      </c>
      <c r="N33" s="16">
        <v>2.97</v>
      </c>
      <c r="O33" s="16">
        <v>5.62</v>
      </c>
      <c r="P33" s="16">
        <v>2.29</v>
      </c>
      <c r="Q33" s="10">
        <v>1.75</v>
      </c>
      <c r="R33" s="51"/>
      <c r="S33" s="11" t="s">
        <v>162</v>
      </c>
      <c r="T33" s="12" t="s">
        <v>123</v>
      </c>
    </row>
    <row r="34" spans="1:20" ht="13.5" thickBot="1" x14ac:dyDescent="0.25">
      <c r="A34" s="13" t="s">
        <v>60</v>
      </c>
      <c r="B34" s="4" t="s">
        <v>123</v>
      </c>
      <c r="C34" s="4" t="s">
        <v>61</v>
      </c>
      <c r="D34" s="4" t="s">
        <v>62</v>
      </c>
      <c r="E34" s="53">
        <v>601.78</v>
      </c>
      <c r="F34" s="17">
        <v>646.13</v>
      </c>
      <c r="G34" s="17">
        <v>487.09</v>
      </c>
      <c r="H34" s="17">
        <v>586.05999999999995</v>
      </c>
      <c r="I34" s="17">
        <v>541</v>
      </c>
      <c r="J34" s="17">
        <v>696.05</v>
      </c>
      <c r="K34" s="17">
        <v>718.64</v>
      </c>
      <c r="L34" s="17">
        <v>801.91</v>
      </c>
      <c r="M34" s="17">
        <v>825.2</v>
      </c>
      <c r="N34" s="17">
        <v>703.46</v>
      </c>
      <c r="O34" s="17">
        <v>660.61</v>
      </c>
      <c r="P34" s="17">
        <v>584.17999999999995</v>
      </c>
      <c r="Q34" s="6">
        <v>596.04999999999995</v>
      </c>
      <c r="R34" s="50"/>
      <c r="S34" s="14" t="s">
        <v>130</v>
      </c>
      <c r="T34" s="15" t="s">
        <v>123</v>
      </c>
    </row>
    <row r="35" spans="1:20" ht="23.25" thickBot="1" x14ac:dyDescent="0.25">
      <c r="A35" s="9" t="s">
        <v>63</v>
      </c>
      <c r="B35" s="1" t="s">
        <v>123</v>
      </c>
      <c r="C35" s="1" t="s">
        <v>64</v>
      </c>
      <c r="D35" s="1" t="s">
        <v>65</v>
      </c>
      <c r="E35" s="52">
        <v>1376.24</v>
      </c>
      <c r="F35" s="16">
        <v>1655.4</v>
      </c>
      <c r="G35" s="16">
        <v>1511.95</v>
      </c>
      <c r="H35" s="16">
        <v>1725.4</v>
      </c>
      <c r="I35" s="16">
        <v>1523.74</v>
      </c>
      <c r="J35" s="16">
        <v>1603</v>
      </c>
      <c r="K35" s="16">
        <v>1460.47</v>
      </c>
      <c r="L35" s="16">
        <v>1503</v>
      </c>
      <c r="M35" s="16">
        <v>1502.31</v>
      </c>
      <c r="N35" s="16">
        <v>1566.2</v>
      </c>
      <c r="O35" s="16">
        <v>1652.52</v>
      </c>
      <c r="P35" s="16">
        <v>1642.56</v>
      </c>
      <c r="Q35" s="10">
        <v>1446.71</v>
      </c>
      <c r="R35" s="51"/>
      <c r="S35" s="11" t="s">
        <v>131</v>
      </c>
      <c r="T35" s="12" t="s">
        <v>123</v>
      </c>
    </row>
    <row r="36" spans="1:20" ht="13.5" thickBot="1" x14ac:dyDescent="0.25">
      <c r="A36" s="13" t="s">
        <v>66</v>
      </c>
      <c r="B36" s="4" t="s">
        <v>123</v>
      </c>
      <c r="C36" s="4" t="s">
        <v>67</v>
      </c>
      <c r="D36" s="4" t="s">
        <v>68</v>
      </c>
      <c r="E36" s="53">
        <v>442.49</v>
      </c>
      <c r="F36" s="17">
        <v>497.88</v>
      </c>
      <c r="G36" s="17">
        <v>435.41</v>
      </c>
      <c r="H36" s="17">
        <v>546.1</v>
      </c>
      <c r="I36" s="17">
        <v>465.31</v>
      </c>
      <c r="J36" s="17">
        <v>488.39</v>
      </c>
      <c r="K36" s="17">
        <v>457.45</v>
      </c>
      <c r="L36" s="17">
        <v>468.63</v>
      </c>
      <c r="M36" s="17">
        <v>437.38</v>
      </c>
      <c r="N36" s="17">
        <v>427.55</v>
      </c>
      <c r="O36" s="17">
        <v>530.9</v>
      </c>
      <c r="P36" s="17">
        <v>497.9</v>
      </c>
      <c r="Q36" s="6">
        <v>399.46</v>
      </c>
      <c r="R36" s="50"/>
      <c r="S36" s="14" t="s">
        <v>132</v>
      </c>
      <c r="T36" s="15" t="s">
        <v>123</v>
      </c>
    </row>
    <row r="37" spans="1:20" ht="13.5" thickBot="1" x14ac:dyDescent="0.25">
      <c r="A37" s="9" t="s">
        <v>69</v>
      </c>
      <c r="B37" s="1" t="s">
        <v>123</v>
      </c>
      <c r="C37" s="1" t="s">
        <v>7</v>
      </c>
      <c r="D37" s="1" t="s">
        <v>70</v>
      </c>
      <c r="E37" s="52">
        <v>11.18</v>
      </c>
      <c r="F37" s="16">
        <v>9.7100000000000009</v>
      </c>
      <c r="G37" s="16">
        <v>8.2100000000000009</v>
      </c>
      <c r="H37" s="16">
        <v>10.25</v>
      </c>
      <c r="I37" s="16">
        <v>8.1199999999999992</v>
      </c>
      <c r="J37" s="16">
        <v>8.73</v>
      </c>
      <c r="K37" s="16">
        <v>9.35</v>
      </c>
      <c r="L37" s="16">
        <v>10.18</v>
      </c>
      <c r="M37" s="16">
        <v>11.72</v>
      </c>
      <c r="N37" s="16">
        <v>0.6</v>
      </c>
      <c r="O37" s="16">
        <v>9.39</v>
      </c>
      <c r="P37" s="16">
        <v>10.62</v>
      </c>
      <c r="Q37" s="10">
        <v>10.99</v>
      </c>
      <c r="R37" s="51"/>
      <c r="S37" s="11" t="s">
        <v>133</v>
      </c>
      <c r="T37" s="12" t="s">
        <v>123</v>
      </c>
    </row>
    <row r="38" spans="1:20" ht="13.5" thickBot="1" x14ac:dyDescent="0.25">
      <c r="A38" s="13" t="s">
        <v>71</v>
      </c>
      <c r="B38" s="4" t="s">
        <v>123</v>
      </c>
      <c r="C38" s="4" t="s">
        <v>7</v>
      </c>
      <c r="D38" s="4" t="s">
        <v>72</v>
      </c>
      <c r="E38" s="53">
        <v>24.01</v>
      </c>
      <c r="F38" s="17">
        <v>20.18</v>
      </c>
      <c r="G38" s="17">
        <v>28.62</v>
      </c>
      <c r="H38" s="17">
        <v>28.81</v>
      </c>
      <c r="I38" s="17">
        <v>18.010000000000002</v>
      </c>
      <c r="J38" s="17">
        <v>19.09</v>
      </c>
      <c r="K38" s="17">
        <v>26.94</v>
      </c>
      <c r="L38" s="17">
        <v>24.32</v>
      </c>
      <c r="M38" s="17">
        <v>25.53</v>
      </c>
      <c r="N38" s="17">
        <v>27.75</v>
      </c>
      <c r="O38" s="17">
        <v>28.2</v>
      </c>
      <c r="P38" s="17">
        <v>29.34</v>
      </c>
      <c r="Q38" s="6">
        <v>31.36</v>
      </c>
      <c r="R38" s="50"/>
      <c r="S38" s="14" t="s">
        <v>134</v>
      </c>
      <c r="T38" s="15" t="s">
        <v>123</v>
      </c>
    </row>
    <row r="39" spans="1:20" ht="13.5" thickBot="1" x14ac:dyDescent="0.25">
      <c r="A39" s="9" t="s">
        <v>73</v>
      </c>
      <c r="B39" s="1" t="s">
        <v>123</v>
      </c>
      <c r="C39" s="1" t="s">
        <v>7</v>
      </c>
      <c r="D39" s="1" t="s">
        <v>74</v>
      </c>
      <c r="E39" s="52">
        <v>769.69</v>
      </c>
      <c r="F39" s="16">
        <v>701.03</v>
      </c>
      <c r="G39" s="16">
        <v>651.47</v>
      </c>
      <c r="H39" s="16">
        <v>776.15</v>
      </c>
      <c r="I39" s="16">
        <v>593.1</v>
      </c>
      <c r="J39" s="16">
        <v>683.04</v>
      </c>
      <c r="K39" s="16">
        <v>693.58</v>
      </c>
      <c r="L39" s="16">
        <v>759.36</v>
      </c>
      <c r="M39" s="16">
        <v>797.48</v>
      </c>
      <c r="N39" s="16">
        <v>793.67</v>
      </c>
      <c r="O39" s="16">
        <v>850.48</v>
      </c>
      <c r="P39" s="16">
        <v>821.52</v>
      </c>
      <c r="Q39" s="10">
        <v>820.98</v>
      </c>
      <c r="R39" s="51"/>
      <c r="S39" s="11" t="s">
        <v>135</v>
      </c>
      <c r="T39" s="12" t="s">
        <v>123</v>
      </c>
    </row>
    <row r="40" spans="1:20" ht="13.5" thickBot="1" x14ac:dyDescent="0.25">
      <c r="A40" s="13" t="s">
        <v>75</v>
      </c>
      <c r="B40" s="4" t="s">
        <v>123</v>
      </c>
      <c r="C40" s="4" t="s">
        <v>76</v>
      </c>
      <c r="D40" s="4" t="s">
        <v>77</v>
      </c>
      <c r="E40" s="53">
        <v>222.02</v>
      </c>
      <c r="F40" s="17">
        <v>206.48</v>
      </c>
      <c r="G40" s="17">
        <v>188.97</v>
      </c>
      <c r="H40" s="17">
        <v>237.29</v>
      </c>
      <c r="I40" s="17">
        <v>187.05</v>
      </c>
      <c r="J40" s="17">
        <v>218.26</v>
      </c>
      <c r="K40" s="17">
        <v>199.88</v>
      </c>
      <c r="L40" s="17">
        <v>221.1</v>
      </c>
      <c r="M40" s="17">
        <v>239.92</v>
      </c>
      <c r="N40" s="17">
        <v>233.7</v>
      </c>
      <c r="O40" s="17">
        <v>243.94</v>
      </c>
      <c r="P40" s="17">
        <v>232.39</v>
      </c>
      <c r="Q40" s="6">
        <v>207.24</v>
      </c>
      <c r="R40" s="50"/>
      <c r="S40" s="14" t="s">
        <v>136</v>
      </c>
      <c r="T40" s="15" t="s">
        <v>123</v>
      </c>
    </row>
    <row r="41" spans="1:20" ht="23.25" thickBot="1" x14ac:dyDescent="0.25">
      <c r="A41" s="9" t="s">
        <v>78</v>
      </c>
      <c r="B41" s="1" t="s">
        <v>123</v>
      </c>
      <c r="C41" s="1" t="s">
        <v>79</v>
      </c>
      <c r="D41" s="1" t="s">
        <v>80</v>
      </c>
      <c r="E41" s="52">
        <v>11624.11</v>
      </c>
      <c r="F41" s="16">
        <v>10123.24</v>
      </c>
      <c r="G41" s="16">
        <v>7408.68</v>
      </c>
      <c r="H41" s="16">
        <v>7596.22</v>
      </c>
      <c r="I41" s="16">
        <v>8837.3799999999992</v>
      </c>
      <c r="J41" s="16">
        <v>9441.5400000000009</v>
      </c>
      <c r="K41" s="16">
        <v>9869.5</v>
      </c>
      <c r="L41" s="16">
        <v>10554.11</v>
      </c>
      <c r="M41" s="16">
        <v>10337.719999999999</v>
      </c>
      <c r="N41" s="16">
        <v>10490.48</v>
      </c>
      <c r="O41" s="16">
        <v>7637.46</v>
      </c>
      <c r="P41" s="22">
        <v>8262.09</v>
      </c>
      <c r="Q41" s="23">
        <v>8839.86</v>
      </c>
      <c r="R41" s="59"/>
      <c r="S41" s="11" t="s">
        <v>137</v>
      </c>
      <c r="T41" s="12" t="s">
        <v>123</v>
      </c>
    </row>
    <row r="42" spans="1:20" ht="34.5" thickBot="1" x14ac:dyDescent="0.25">
      <c r="A42" s="13" t="s">
        <v>81</v>
      </c>
      <c r="B42" s="4" t="s">
        <v>123</v>
      </c>
      <c r="C42" s="4" t="s">
        <v>82</v>
      </c>
      <c r="D42" s="4" t="s">
        <v>83</v>
      </c>
      <c r="E42" s="53">
        <v>93.95</v>
      </c>
      <c r="F42" s="17">
        <v>217.34</v>
      </c>
      <c r="G42" s="17">
        <v>847.78</v>
      </c>
      <c r="H42" s="17">
        <v>373.94</v>
      </c>
      <c r="I42" s="17">
        <v>192.72</v>
      </c>
      <c r="J42" s="17">
        <v>1088.68</v>
      </c>
      <c r="K42" s="17">
        <v>786.34</v>
      </c>
      <c r="L42" s="17">
        <v>738.18</v>
      </c>
      <c r="M42" s="17">
        <v>785.34</v>
      </c>
      <c r="N42" s="17">
        <v>974.53</v>
      </c>
      <c r="O42" s="17">
        <v>1035.42</v>
      </c>
      <c r="P42" s="24">
        <v>1365.26</v>
      </c>
      <c r="Q42" s="25">
        <v>1387.89</v>
      </c>
      <c r="R42" s="60"/>
      <c r="S42" s="14" t="s">
        <v>138</v>
      </c>
      <c r="T42" s="15" t="s">
        <v>123</v>
      </c>
    </row>
    <row r="43" spans="1:20" ht="13.5" thickBot="1" x14ac:dyDescent="0.25">
      <c r="A43" s="9" t="s">
        <v>84</v>
      </c>
      <c r="B43" s="1" t="s">
        <v>123</v>
      </c>
      <c r="C43" s="1" t="s">
        <v>85</v>
      </c>
      <c r="D43" s="1" t="s">
        <v>86</v>
      </c>
      <c r="E43" s="52">
        <v>0</v>
      </c>
      <c r="F43" s="16">
        <v>10.5</v>
      </c>
      <c r="G43" s="16">
        <v>0.4</v>
      </c>
      <c r="H43" s="16">
        <v>2.15</v>
      </c>
      <c r="I43" s="16">
        <v>0.5</v>
      </c>
      <c r="J43" s="16">
        <v>0.5</v>
      </c>
      <c r="K43" s="16">
        <v>1.6</v>
      </c>
      <c r="L43" s="16">
        <v>0.65</v>
      </c>
      <c r="M43" s="16">
        <v>0.15</v>
      </c>
      <c r="N43" s="16">
        <v>2</v>
      </c>
      <c r="O43" s="16">
        <v>0.65</v>
      </c>
      <c r="P43" s="22">
        <v>0.7</v>
      </c>
      <c r="Q43" s="23">
        <v>0</v>
      </c>
      <c r="R43" s="59"/>
      <c r="S43" s="11" t="s">
        <v>139</v>
      </c>
      <c r="T43" s="12" t="s">
        <v>123</v>
      </c>
    </row>
    <row r="44" spans="1:20" ht="23.25" thickBot="1" x14ac:dyDescent="0.25">
      <c r="A44" s="13" t="s">
        <v>125</v>
      </c>
      <c r="B44" s="4" t="s">
        <v>124</v>
      </c>
      <c r="C44" s="4" t="s">
        <v>87</v>
      </c>
      <c r="D44" s="4" t="s">
        <v>88</v>
      </c>
      <c r="E44" s="53">
        <v>235</v>
      </c>
      <c r="F44" s="17">
        <v>266.19</v>
      </c>
      <c r="G44" s="17">
        <v>225.01</v>
      </c>
      <c r="H44" s="17">
        <v>396.08</v>
      </c>
      <c r="I44" s="17">
        <v>1053.29</v>
      </c>
      <c r="J44" s="17">
        <v>2224.16</v>
      </c>
      <c r="K44" s="17">
        <v>2142.89</v>
      </c>
      <c r="L44" s="17">
        <v>1902.6</v>
      </c>
      <c r="M44" s="17">
        <v>1987.89</v>
      </c>
      <c r="N44" s="17">
        <v>662.51</v>
      </c>
      <c r="O44" s="17">
        <v>357.8</v>
      </c>
      <c r="P44" s="24">
        <v>285.38</v>
      </c>
      <c r="Q44" s="25">
        <v>239.44</v>
      </c>
      <c r="R44" s="60"/>
      <c r="S44" s="14" t="s">
        <v>140</v>
      </c>
      <c r="T44" s="15" t="s">
        <v>127</v>
      </c>
    </row>
    <row r="45" spans="1:20" ht="13.5" thickBot="1" x14ac:dyDescent="0.25">
      <c r="A45" s="62" t="s">
        <v>89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</row>
    <row r="46" spans="1:20" ht="13.5" thickBot="1" x14ac:dyDescent="0.25">
      <c r="A46" s="13" t="s">
        <v>90</v>
      </c>
      <c r="B46" s="4" t="s">
        <v>123</v>
      </c>
      <c r="C46" s="4" t="s">
        <v>91</v>
      </c>
      <c r="D46" s="4" t="s">
        <v>92</v>
      </c>
      <c r="E46" s="53">
        <v>247.49</v>
      </c>
      <c r="F46" s="17">
        <v>243.89</v>
      </c>
      <c r="G46" s="17">
        <v>229.42</v>
      </c>
      <c r="H46" s="17">
        <v>267.44</v>
      </c>
      <c r="I46" s="17">
        <v>242.21</v>
      </c>
      <c r="J46" s="17">
        <v>335.57</v>
      </c>
      <c r="K46" s="17">
        <v>332.45</v>
      </c>
      <c r="L46" s="17">
        <v>307.85000000000002</v>
      </c>
      <c r="M46" s="17">
        <v>306.32</v>
      </c>
      <c r="N46" s="17">
        <v>262.41000000000003</v>
      </c>
      <c r="O46" s="17">
        <v>271.27</v>
      </c>
      <c r="P46" s="17">
        <v>248.05</v>
      </c>
      <c r="Q46" s="25">
        <v>231.49</v>
      </c>
      <c r="R46" s="60"/>
      <c r="S46" s="14" t="s">
        <v>141</v>
      </c>
      <c r="T46" s="8" t="s">
        <v>123</v>
      </c>
    </row>
    <row r="47" spans="1:20" ht="13.5" thickBot="1" x14ac:dyDescent="0.25">
      <c r="A47" s="9" t="s">
        <v>93</v>
      </c>
      <c r="B47" s="1" t="s">
        <v>123</v>
      </c>
      <c r="C47" s="1" t="s">
        <v>94</v>
      </c>
      <c r="D47" s="1" t="s">
        <v>95</v>
      </c>
      <c r="E47" s="52">
        <v>50.6</v>
      </c>
      <c r="F47" s="16">
        <v>49.1</v>
      </c>
      <c r="G47" s="16">
        <v>44.41</v>
      </c>
      <c r="H47" s="16">
        <v>50.61</v>
      </c>
      <c r="I47" s="16">
        <v>44.59</v>
      </c>
      <c r="J47" s="16">
        <v>48.7</v>
      </c>
      <c r="K47" s="16">
        <v>47.35</v>
      </c>
      <c r="L47" s="16">
        <v>44.72</v>
      </c>
      <c r="M47" s="16">
        <v>42.52</v>
      </c>
      <c r="N47" s="16">
        <v>42.83</v>
      </c>
      <c r="O47" s="16">
        <v>45.62</v>
      </c>
      <c r="P47" s="16">
        <v>37.590000000000003</v>
      </c>
      <c r="Q47" s="23">
        <v>41.45</v>
      </c>
      <c r="R47" s="59"/>
      <c r="S47" s="11" t="s">
        <v>142</v>
      </c>
      <c r="T47" s="26" t="s">
        <v>123</v>
      </c>
    </row>
    <row r="48" spans="1:20" ht="13.5" thickBot="1" x14ac:dyDescent="0.25">
      <c r="A48" s="13" t="s">
        <v>96</v>
      </c>
      <c r="B48" s="4" t="s">
        <v>123</v>
      </c>
      <c r="C48" s="4" t="s">
        <v>97</v>
      </c>
      <c r="D48" s="4" t="s">
        <v>98</v>
      </c>
      <c r="E48" s="53">
        <v>0</v>
      </c>
      <c r="F48" s="17">
        <v>0</v>
      </c>
      <c r="G48" s="17">
        <v>0.02</v>
      </c>
      <c r="H48" s="17">
        <v>1.62</v>
      </c>
      <c r="I48" s="17">
        <v>0</v>
      </c>
      <c r="J48" s="17">
        <v>1.33</v>
      </c>
      <c r="K48" s="17">
        <v>0.92</v>
      </c>
      <c r="L48" s="17">
        <v>0.92</v>
      </c>
      <c r="M48" s="17">
        <v>0.92</v>
      </c>
      <c r="N48" s="17">
        <v>0.92</v>
      </c>
      <c r="O48" s="17">
        <v>0.92</v>
      </c>
      <c r="P48" s="17">
        <v>0.92</v>
      </c>
      <c r="Q48" s="25">
        <v>0.45</v>
      </c>
      <c r="R48" s="60"/>
      <c r="S48" s="14" t="s">
        <v>143</v>
      </c>
      <c r="T48" s="8" t="s">
        <v>123</v>
      </c>
    </row>
    <row r="49" spans="1:20" ht="13.5" thickBot="1" x14ac:dyDescent="0.25">
      <c r="A49" s="9" t="s">
        <v>99</v>
      </c>
      <c r="B49" s="1" t="s">
        <v>123</v>
      </c>
      <c r="C49" s="1" t="s">
        <v>100</v>
      </c>
      <c r="D49" s="1" t="s">
        <v>101</v>
      </c>
      <c r="E49" s="52">
        <v>330.85</v>
      </c>
      <c r="F49" s="16">
        <v>331.44</v>
      </c>
      <c r="G49" s="16">
        <v>251.81</v>
      </c>
      <c r="H49" s="16">
        <v>257.07</v>
      </c>
      <c r="I49" s="16">
        <v>185.62</v>
      </c>
      <c r="J49" s="16">
        <v>392.63</v>
      </c>
      <c r="K49" s="16">
        <v>450.7</v>
      </c>
      <c r="L49" s="16">
        <v>285.33999999999997</v>
      </c>
      <c r="M49" s="16">
        <v>330.42</v>
      </c>
      <c r="N49" s="16">
        <v>228.5</v>
      </c>
      <c r="O49" s="16">
        <v>571.07000000000005</v>
      </c>
      <c r="P49" s="16">
        <v>423.94</v>
      </c>
      <c r="Q49" s="23">
        <v>419.39</v>
      </c>
      <c r="R49" s="59"/>
      <c r="S49" s="11" t="s">
        <v>168</v>
      </c>
      <c r="T49" s="26" t="s">
        <v>123</v>
      </c>
    </row>
    <row r="50" spans="1:20" ht="13.5" thickBot="1" x14ac:dyDescent="0.25">
      <c r="A50" s="27" t="s">
        <v>102</v>
      </c>
      <c r="B50" s="28" t="s">
        <v>123</v>
      </c>
      <c r="C50" s="28" t="s">
        <v>103</v>
      </c>
      <c r="D50" s="28" t="s">
        <v>104</v>
      </c>
      <c r="E50" s="56">
        <v>157.96</v>
      </c>
      <c r="F50" s="29">
        <v>146.85</v>
      </c>
      <c r="G50" s="29">
        <v>129.07</v>
      </c>
      <c r="H50" s="29">
        <v>151.91999999999999</v>
      </c>
      <c r="I50" s="29">
        <v>106.73</v>
      </c>
      <c r="J50" s="29">
        <v>141.25</v>
      </c>
      <c r="K50" s="29">
        <v>120.18</v>
      </c>
      <c r="L50" s="29">
        <v>145.76</v>
      </c>
      <c r="M50" s="29">
        <v>135.6</v>
      </c>
      <c r="N50" s="29">
        <v>141.38</v>
      </c>
      <c r="O50" s="29">
        <v>146.1</v>
      </c>
      <c r="P50" s="29">
        <v>136.97999999999999</v>
      </c>
      <c r="Q50" s="30">
        <v>130.86000000000001</v>
      </c>
      <c r="R50" s="61"/>
      <c r="S50" s="31" t="s">
        <v>144</v>
      </c>
      <c r="T50" s="32" t="s">
        <v>123</v>
      </c>
    </row>
    <row r="51" spans="1:20" ht="15" customHeight="1" thickTop="1" x14ac:dyDescent="0.2">
      <c r="A51" s="33"/>
      <c r="B51" s="33"/>
      <c r="C51" s="34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20" ht="15" customHeight="1" x14ac:dyDescent="0.2">
      <c r="A52" s="47" t="s">
        <v>159</v>
      </c>
      <c r="B52" s="36"/>
      <c r="C52" s="34"/>
      <c r="D52" s="34"/>
      <c r="E52" s="37"/>
      <c r="F52" s="37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T52" s="46" t="s">
        <v>157</v>
      </c>
    </row>
    <row r="53" spans="1:20" ht="15" customHeight="1" x14ac:dyDescent="0.2">
      <c r="A53" s="47" t="s">
        <v>158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5"/>
      <c r="R53" s="35"/>
      <c r="T53" s="46" t="s">
        <v>156</v>
      </c>
    </row>
    <row r="54" spans="1:20" ht="15" customHeight="1" x14ac:dyDescent="0.2">
      <c r="A54" s="39"/>
      <c r="B54" s="39"/>
      <c r="C54" s="34"/>
      <c r="D54" s="34"/>
      <c r="E54" s="37"/>
      <c r="F54" s="37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</sheetData>
  <sheetProtection password="9AAE" sheet="1" objects="1" scenarios="1"/>
  <mergeCells count="9">
    <mergeCell ref="A45:T45"/>
    <mergeCell ref="E5:R5"/>
    <mergeCell ref="T9:T10"/>
    <mergeCell ref="A11:T11"/>
    <mergeCell ref="S9:S10"/>
    <mergeCell ref="A9:A10"/>
    <mergeCell ref="C9:D9"/>
    <mergeCell ref="B9:B10"/>
    <mergeCell ref="F9:R9"/>
  </mergeCells>
  <pageMargins left="0.74803149606299213" right="0.74803149606299213" top="0.74803149606299213" bottom="0.74803149606299213" header="0.31496062992125984" footer="0.31496062992125984"/>
  <pageSetup paperSize="9" orientation="portrait" r:id="rId1"/>
  <ignoredErrors>
    <ignoredError sqref="C12:C28 C46:C50 C30:C44" numberStoredAsText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008000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'2018'!F12:Q12</xm:f>
              <xm:sqref>R12</xm:sqref>
            </x14:sparkline>
            <x14:sparkline>
              <xm:f>'2018'!F13:Q13</xm:f>
              <xm:sqref>R13</xm:sqref>
            </x14:sparkline>
            <x14:sparkline>
              <xm:f>'2018'!F14:Q14</xm:f>
              <xm:sqref>R14</xm:sqref>
            </x14:sparkline>
            <x14:sparkline>
              <xm:f>'2018'!F15:Q15</xm:f>
              <xm:sqref>R15</xm:sqref>
            </x14:sparkline>
            <x14:sparkline>
              <xm:f>'2018'!F16:Q16</xm:f>
              <xm:sqref>R16</xm:sqref>
            </x14:sparkline>
            <x14:sparkline>
              <xm:f>'2018'!F17:Q17</xm:f>
              <xm:sqref>R17</xm:sqref>
            </x14:sparkline>
            <x14:sparkline>
              <xm:f>'2018'!F18:Q18</xm:f>
              <xm:sqref>R18</xm:sqref>
            </x14:sparkline>
            <x14:sparkline>
              <xm:f>'2018'!F19:Q19</xm:f>
              <xm:sqref>R19</xm:sqref>
            </x14:sparkline>
            <x14:sparkline>
              <xm:f>'2018'!F20:Q20</xm:f>
              <xm:sqref>R20</xm:sqref>
            </x14:sparkline>
            <x14:sparkline>
              <xm:f>'2018'!F21:Q21</xm:f>
              <xm:sqref>R21</xm:sqref>
            </x14:sparkline>
            <x14:sparkline>
              <xm:f>'2018'!F22:Q22</xm:f>
              <xm:sqref>R22</xm:sqref>
            </x14:sparkline>
            <x14:sparkline>
              <xm:f>'2018'!F23:Q23</xm:f>
              <xm:sqref>R23</xm:sqref>
            </x14:sparkline>
            <x14:sparkline>
              <xm:f>'2018'!F24:Q24</xm:f>
              <xm:sqref>R24</xm:sqref>
            </x14:sparkline>
            <x14:sparkline>
              <xm:f>'2018'!F25:Q25</xm:f>
              <xm:sqref>R25</xm:sqref>
            </x14:sparkline>
            <x14:sparkline>
              <xm:f>'2018'!F26:Q26</xm:f>
              <xm:sqref>R26</xm:sqref>
            </x14:sparkline>
            <x14:sparkline>
              <xm:f>'2018'!F27:Q27</xm:f>
              <xm:sqref>R27</xm:sqref>
            </x14:sparkline>
            <x14:sparkline>
              <xm:f>'2018'!F28:Q28</xm:f>
              <xm:sqref>R28</xm:sqref>
            </x14:sparkline>
            <x14:sparkline>
              <xm:f>'2018'!F29:Q29</xm:f>
              <xm:sqref>R29</xm:sqref>
            </x14:sparkline>
            <x14:sparkline>
              <xm:f>'2018'!F30:Q30</xm:f>
              <xm:sqref>R30</xm:sqref>
            </x14:sparkline>
            <x14:sparkline>
              <xm:f>'2018'!F31:Q31</xm:f>
              <xm:sqref>R31</xm:sqref>
            </x14:sparkline>
            <x14:sparkline>
              <xm:f>'2018'!F32:Q32</xm:f>
              <xm:sqref>R32</xm:sqref>
            </x14:sparkline>
            <x14:sparkline>
              <xm:f>'2018'!F33:Q33</xm:f>
              <xm:sqref>R33</xm:sqref>
            </x14:sparkline>
            <x14:sparkline>
              <xm:f>'2018'!F34:Q34</xm:f>
              <xm:sqref>R34</xm:sqref>
            </x14:sparkline>
            <x14:sparkline>
              <xm:f>'2018'!F35:Q35</xm:f>
              <xm:sqref>R35</xm:sqref>
            </x14:sparkline>
            <x14:sparkline>
              <xm:f>'2018'!F36:Q36</xm:f>
              <xm:sqref>R36</xm:sqref>
            </x14:sparkline>
            <x14:sparkline>
              <xm:f>'2018'!F37:Q37</xm:f>
              <xm:sqref>R37</xm:sqref>
            </x14:sparkline>
            <x14:sparkline>
              <xm:f>'2018'!F38:Q38</xm:f>
              <xm:sqref>R38</xm:sqref>
            </x14:sparkline>
            <x14:sparkline>
              <xm:f>'2018'!F39:Q39</xm:f>
              <xm:sqref>R39</xm:sqref>
            </x14:sparkline>
            <x14:sparkline>
              <xm:f>'2018'!F40:Q40</xm:f>
              <xm:sqref>R40</xm:sqref>
            </x14:sparkline>
            <x14:sparkline>
              <xm:f>'2018'!F41:Q41</xm:f>
              <xm:sqref>R41</xm:sqref>
            </x14:sparkline>
            <x14:sparkline>
              <xm:f>'2018'!F42:Q42</xm:f>
              <xm:sqref>R42</xm:sqref>
            </x14:sparkline>
            <x14:sparkline>
              <xm:f>'2018'!F43:Q43</xm:f>
              <xm:sqref>R43</xm:sqref>
            </x14:sparkline>
            <x14:sparkline>
              <xm:f>'2018'!F44:Q44</xm:f>
              <xm:sqref>R44</xm:sqref>
            </x14:sparkline>
            <x14:sparkline>
              <xm:f>'2018'!F46:Q46</xm:f>
              <xm:sqref>R46</xm:sqref>
            </x14:sparkline>
            <x14:sparkline>
              <xm:f>'2018'!F47:Q47</xm:f>
              <xm:sqref>R47</xm:sqref>
            </x14:sparkline>
            <x14:sparkline>
              <xm:f>'2018'!F48:Q48</xm:f>
              <xm:sqref>R48</xm:sqref>
            </x14:sparkline>
            <x14:sparkline>
              <xm:f>'2018'!F49:Q49</xm:f>
              <xm:sqref>R49</xm:sqref>
            </x14:sparkline>
            <x14:sparkline>
              <xm:f>'2018'!F50:Q50</xm:f>
              <xm:sqref>R50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dcterms:created xsi:type="dcterms:W3CDTF">2018-09-11T11:48:24Z</dcterms:created>
  <dcterms:modified xsi:type="dcterms:W3CDTF">2019-07-29T11:33:40Z</dcterms:modified>
</cp:coreProperties>
</file>