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spalis\"/>
    </mc:Choice>
  </mc:AlternateContent>
  <xr:revisionPtr revIDLastSave="0" documentId="8_{8CEA3BBF-B190-4AD3-A98A-8BF71FD4A2BF}" xr6:coauthVersionLast="45" xr6:coauthVersionMax="45" xr10:uidLastSave="{00000000-0000-0000-0000-000000000000}"/>
  <bookViews>
    <workbookView xWindow="-120" yWindow="-120" windowWidth="29040" windowHeight="17640" xr2:uid="{623233DB-DF27-40D2-BBE4-53B0CA368788}"/>
  </bookViews>
  <sheets>
    <sheet name="40_4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H78" i="1"/>
  <c r="G78" i="1"/>
  <c r="H77" i="1"/>
  <c r="G77" i="1"/>
  <c r="H75" i="1"/>
  <c r="G75" i="1"/>
  <c r="H74" i="1"/>
  <c r="G74" i="1"/>
  <c r="H72" i="1"/>
  <c r="G72" i="1"/>
  <c r="H71" i="1"/>
  <c r="G71" i="1"/>
  <c r="H70" i="1"/>
  <c r="G70" i="1"/>
  <c r="H67" i="1"/>
  <c r="G67" i="1"/>
  <c r="H66" i="1"/>
  <c r="G66" i="1"/>
  <c r="H64" i="1"/>
  <c r="G64" i="1"/>
  <c r="H63" i="1"/>
  <c r="G63" i="1"/>
  <c r="H62" i="1"/>
  <c r="G62" i="1"/>
  <c r="H60" i="1"/>
  <c r="G60" i="1"/>
  <c r="H59" i="1"/>
  <c r="G59" i="1"/>
  <c r="H58" i="1"/>
  <c r="G58" i="1"/>
  <c r="H57" i="1"/>
  <c r="G57" i="1"/>
  <c r="H56" i="1"/>
  <c r="G56" i="1"/>
  <c r="G55" i="1"/>
  <c r="G54" i="1"/>
  <c r="H52" i="1"/>
  <c r="G52" i="1"/>
  <c r="H50" i="1"/>
  <c r="G50" i="1"/>
  <c r="H49" i="1"/>
  <c r="G49" i="1"/>
  <c r="H48" i="1"/>
  <c r="G48" i="1"/>
  <c r="H47" i="1"/>
  <c r="G47" i="1"/>
  <c r="H45" i="1"/>
  <c r="G45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G35" i="1"/>
  <c r="H33" i="1"/>
  <c r="G33" i="1"/>
  <c r="H32" i="1"/>
  <c r="G32" i="1"/>
  <c r="H31" i="1"/>
  <c r="G31" i="1"/>
  <c r="H30" i="1"/>
  <c r="G30" i="1"/>
  <c r="H28" i="1"/>
  <c r="G28" i="1"/>
  <c r="H26" i="1"/>
  <c r="G26" i="1"/>
  <c r="H25" i="1"/>
  <c r="G25" i="1"/>
  <c r="H24" i="1"/>
  <c r="G24" i="1"/>
  <c r="H23" i="1"/>
  <c r="G23" i="1"/>
  <c r="H21" i="1"/>
  <c r="G21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<sst xmlns="http://schemas.openxmlformats.org/spreadsheetml/2006/main" count="152" uniqueCount="46">
  <si>
    <t>Grūdų ir rapsų vidutinės kainos (augintojų) ES šalyse, EUR/t</t>
  </si>
  <si>
    <t xml:space="preserve">                    Data
Valstybė</t>
  </si>
  <si>
    <t>Pokytis, %</t>
  </si>
  <si>
    <t>43 sav. 
(10 21–27)</t>
  </si>
  <si>
    <t>40 sav. 
(09 28–10 04)</t>
  </si>
  <si>
    <t>41 sav. 
(10 05–11)</t>
  </si>
  <si>
    <t>42 sav. 
(10 12–18)</t>
  </si>
  <si>
    <t>43 sav. 
(10 19–25)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</si>
  <si>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</si>
  <si>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</si>
  <si>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</si>
  <si>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</si>
  <si>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</si>
  <si>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</si>
  <si>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</si>
  <si>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</si>
  <si>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</si>
  <si>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</si>
  <si>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</si>
  <si>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</si>
  <si>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</si>
  <si>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</si>
  <si>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</si>
  <si>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</si>
  <si>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</si>
  <si>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</si>
  <si>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</si>
  <si>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</si>
  <si>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</si>
  <si>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</si>
  <si>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</si>
  <si>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</si>
  <si>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</si>
  <si>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</si>
  <si>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</si>
  <si>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</si>
  <si>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</si>
  <si>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</si>
  <si>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</si>
  <si>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</si>
  <si>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</si>
  <si>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● – konfidencialūs duomenys</t>
  </si>
  <si>
    <t>* lyginant 2020 m. 43 savaitę su 42 savaite</t>
  </si>
  <si>
    <t>** lyginant 2020 m. 43 savaitę su 2019 m. 43 savaite</t>
  </si>
  <si>
    <t>Pastaba: Lietuvos maistinių ir pašarinių kviečių, pašarinių miežių, maistinių rugių ir rapsų 40, 41  ir 42 savaičių kainos patikslintos  2020-11-03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</si>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</sst>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3" fillId="0" borderId="13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1" fillId="0" borderId="15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8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20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21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20" xfId="0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2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26E10C-24CD-49F8-BB7E-49C0E6AF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9DD5-5ADF-4E7D-8274-833F24DC2C42}">
  <dimension ref="A2:J94"/>
  <sheetViews>
    <sheetView showGridLines="0" tabSelected="1" topLeftCell="A31" workbookViewId="0">
      <selection activeCell="M89" sqref="M89"/>
    </sheetView>
  </sheetViews>
  <sheetFormatPr defaultColWidth="10.7109375" defaultRowHeight="12" x14ac:dyDescent="0.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0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0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0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0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0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0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0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0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0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0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0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0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0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0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0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0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0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0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0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0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0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0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0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0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0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0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0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0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0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0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0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0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0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0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0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0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0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0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0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0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0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0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0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0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0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0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0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0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0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0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0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0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0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0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0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0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0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0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0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0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0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0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0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2019</v>
      </c>
      <c r="C5" s="5">
        <v>2020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186</v>
      </c>
      <c r="C8" s="15">
        <v>203</v>
      </c>
      <c r="D8" s="15">
        <v>210</v>
      </c>
      <c r="E8" s="15">
        <v>212</v>
      </c>
      <c r="F8" s="16">
        <v>220</v>
      </c>
      <c r="G8" s="15">
        <f>((F8*100)/E8)-100</f>
        <v>3.7735849056603712</v>
      </c>
      <c r="H8" s="15">
        <f>((F8*100)/B8)-100</f>
        <v>18.27956989247312</v>
      </c>
    </row>
    <row r="9" spans="1:8" x14ac:dyDescent="0.2">
      <c r="A9" s="13" t="s">
        <v>12</v>
      </c>
      <c r="B9" s="17">
        <v>154.3475</v>
      </c>
      <c r="C9" s="15">
        <v>176.91125</v>
      </c>
      <c r="D9" s="15">
        <v>176.51428571428571</v>
      </c>
      <c r="E9" s="15">
        <v>182.09428571428572</v>
      </c>
      <c r="F9" s="18">
        <v>185.53625</v>
      </c>
      <c r="G9" s="15">
        <f t="shared" ref="G9:G28" si="0">((F9*100)/E9)-100</f>
        <v>1.890209938336497</v>
      </c>
      <c r="H9" s="15">
        <f t="shared" ref="H9:H28" si="1">((F9*100)/B9)-100</f>
        <v>20.206838465151691</v>
      </c>
    </row>
    <row r="10" spans="1:8" x14ac:dyDescent="0.2">
      <c r="A10" s="13" t="s">
        <v>13</v>
      </c>
      <c r="B10" s="17">
        <v>160.47999999999999</v>
      </c>
      <c r="C10" s="15">
        <v>157.66999999999999</v>
      </c>
      <c r="D10" s="15">
        <v>152.76</v>
      </c>
      <c r="E10" s="15">
        <v>157.05000000000001</v>
      </c>
      <c r="F10" s="18">
        <v>157.16</v>
      </c>
      <c r="G10" s="15">
        <f t="shared" si="0"/>
        <v>7.0041388092960233E-2</v>
      </c>
      <c r="H10" s="15">
        <f t="shared" si="1"/>
        <v>-2.0687936191425678</v>
      </c>
    </row>
    <row r="11" spans="1:8" x14ac:dyDescent="0.2">
      <c r="A11" s="13" t="s">
        <v>14</v>
      </c>
      <c r="B11" s="17">
        <v>169.65</v>
      </c>
      <c r="C11" s="15">
        <v>187.66666666666666</v>
      </c>
      <c r="D11" s="15">
        <v>189.33333333333334</v>
      </c>
      <c r="E11" s="15">
        <v>192.96428571428572</v>
      </c>
      <c r="F11" s="18">
        <v>198.33333333333334</v>
      </c>
      <c r="G11" s="15">
        <f t="shared" si="0"/>
        <v>2.7824048368190546</v>
      </c>
      <c r="H11" s="15">
        <f t="shared" si="1"/>
        <v>16.907358286668639</v>
      </c>
    </row>
    <row r="12" spans="1:8" x14ac:dyDescent="0.2">
      <c r="A12" s="13" t="s">
        <v>15</v>
      </c>
      <c r="B12" s="17">
        <v>175</v>
      </c>
      <c r="C12" s="15">
        <v>190</v>
      </c>
      <c r="D12" s="15">
        <v>175</v>
      </c>
      <c r="E12" s="15">
        <v>190</v>
      </c>
      <c r="F12" s="18" t="s">
        <v>16</v>
      </c>
      <c r="G12" s="15" t="s">
        <v>16</v>
      </c>
      <c r="H12" s="15" t="s">
        <v>16</v>
      </c>
    </row>
    <row r="13" spans="1:8" x14ac:dyDescent="0.2">
      <c r="A13" s="13" t="s">
        <v>17</v>
      </c>
      <c r="B13" s="17">
        <v>193.62222222222221</v>
      </c>
      <c r="C13" s="15">
        <v>193.62222222222221</v>
      </c>
      <c r="D13" s="15">
        <v>196.15555555555554</v>
      </c>
      <c r="E13" s="15">
        <v>200.85111111111112</v>
      </c>
      <c r="F13" s="18">
        <v>207.3111111111111</v>
      </c>
      <c r="G13" s="15">
        <f t="shared" si="0"/>
        <v>3.2163128021862377</v>
      </c>
      <c r="H13" s="15">
        <f t="shared" si="1"/>
        <v>7.0698955583610683</v>
      </c>
    </row>
    <row r="14" spans="1:8" x14ac:dyDescent="0.2">
      <c r="A14" s="13" t="s">
        <v>18</v>
      </c>
      <c r="B14" s="17">
        <v>178.66499999999999</v>
      </c>
      <c r="C14" s="15">
        <v>194.79</v>
      </c>
      <c r="D14" s="15">
        <v>199.54</v>
      </c>
      <c r="E14" s="15">
        <v>212.41499999999999</v>
      </c>
      <c r="F14" s="18" t="s">
        <v>16</v>
      </c>
      <c r="G14" s="15" t="s">
        <v>16</v>
      </c>
      <c r="H14" s="15" t="s">
        <v>16</v>
      </c>
    </row>
    <row r="15" spans="1:8" x14ac:dyDescent="0.2">
      <c r="A15" s="13" t="s">
        <v>19</v>
      </c>
      <c r="B15" s="17">
        <v>161.83999999999997</v>
      </c>
      <c r="C15" s="15">
        <v>152.19</v>
      </c>
      <c r="D15" s="15">
        <v>151.92000000000002</v>
      </c>
      <c r="E15" s="15">
        <v>159.66</v>
      </c>
      <c r="F15" s="18">
        <v>159.63999999999999</v>
      </c>
      <c r="G15" s="15">
        <f>((F15*100)/E15)-100</f>
        <v>-1.2526619065525324E-2</v>
      </c>
      <c r="H15" s="15">
        <f>((F15*100)/B15)-100</f>
        <v>-1.3593672763222884</v>
      </c>
    </row>
    <row r="16" spans="1:8" x14ac:dyDescent="0.2">
      <c r="A16" s="13" t="s">
        <v>20</v>
      </c>
      <c r="B16" s="17">
        <v>178.96363636363637</v>
      </c>
      <c r="C16" s="15">
        <v>186.37272727272727</v>
      </c>
      <c r="D16" s="15">
        <v>188.69090909090909</v>
      </c>
      <c r="E16" s="15">
        <v>191.41818181818181</v>
      </c>
      <c r="F16" s="18">
        <v>196.46363636363637</v>
      </c>
      <c r="G16" s="15">
        <f t="shared" si="0"/>
        <v>2.6358282674772084</v>
      </c>
      <c r="H16" s="15">
        <f t="shared" si="1"/>
        <v>9.7785228080869615</v>
      </c>
    </row>
    <row r="17" spans="1:9" x14ac:dyDescent="0.2">
      <c r="A17" s="13" t="s">
        <v>21</v>
      </c>
      <c r="B17" s="17">
        <v>159.48000000000002</v>
      </c>
      <c r="C17" s="15">
        <v>159.93333333333331</v>
      </c>
      <c r="D17" s="15">
        <v>166.745</v>
      </c>
      <c r="E17" s="15">
        <v>177.96666666666667</v>
      </c>
      <c r="F17" s="18">
        <v>184.43333333333331</v>
      </c>
      <c r="G17" s="15">
        <f t="shared" si="0"/>
        <v>3.6336392582880563</v>
      </c>
      <c r="H17" s="15">
        <f t="shared" si="1"/>
        <v>15.646685059777596</v>
      </c>
    </row>
    <row r="18" spans="1:9" s="24" customFormat="1" x14ac:dyDescent="0.2">
      <c r="A18" s="19" t="s">
        <v>22</v>
      </c>
      <c r="B18" s="20">
        <v>161.9</v>
      </c>
      <c r="C18" s="21">
        <v>170.8</v>
      </c>
      <c r="D18" s="21">
        <v>173.7</v>
      </c>
      <c r="E18" s="21">
        <v>176.47</v>
      </c>
      <c r="F18" s="22">
        <v>188.11</v>
      </c>
      <c r="G18" s="21">
        <f t="shared" si="0"/>
        <v>6.5960219867399559</v>
      </c>
      <c r="H18" s="21">
        <f t="shared" si="1"/>
        <v>16.18900555898702</v>
      </c>
      <c r="I18" s="23"/>
    </row>
    <row r="19" spans="1:9" x14ac:dyDescent="0.2">
      <c r="A19" s="13" t="s">
        <v>23</v>
      </c>
      <c r="B19" s="17">
        <v>155.27666666666667</v>
      </c>
      <c r="C19" s="15">
        <v>161.53</v>
      </c>
      <c r="D19" s="15">
        <v>160.97333333333333</v>
      </c>
      <c r="E19" s="15">
        <v>168.65</v>
      </c>
      <c r="F19" s="18">
        <v>170.26666666666668</v>
      </c>
      <c r="G19" s="15">
        <f t="shared" si="0"/>
        <v>0.95859274631881419</v>
      </c>
      <c r="H19" s="15">
        <f t="shared" si="1"/>
        <v>9.6537363415838513</v>
      </c>
    </row>
    <row r="20" spans="1:9" x14ac:dyDescent="0.2">
      <c r="A20" s="13" t="s">
        <v>24</v>
      </c>
      <c r="B20" s="17" t="s">
        <v>16</v>
      </c>
      <c r="C20" s="15">
        <v>167</v>
      </c>
      <c r="D20" s="15">
        <v>167</v>
      </c>
      <c r="E20" s="15">
        <v>169.75</v>
      </c>
      <c r="F20" s="18">
        <v>175</v>
      </c>
      <c r="G20" s="15">
        <f t="shared" si="0"/>
        <v>3.0927835051546424</v>
      </c>
      <c r="H20" s="15" t="s">
        <v>16</v>
      </c>
    </row>
    <row r="21" spans="1:9" x14ac:dyDescent="0.2">
      <c r="A21" s="13" t="s">
        <v>25</v>
      </c>
      <c r="B21" s="17">
        <v>158.74333333333334</v>
      </c>
      <c r="C21" s="15">
        <v>166.60333333333332</v>
      </c>
      <c r="D21" s="15">
        <v>173.01</v>
      </c>
      <c r="E21" s="15">
        <v>174.17333333333332</v>
      </c>
      <c r="F21" s="18">
        <v>175.11</v>
      </c>
      <c r="G21" s="15">
        <f t="shared" si="0"/>
        <v>0.5377784582408367</v>
      </c>
      <c r="H21" s="15">
        <f t="shared" si="1"/>
        <v>10.310144258026583</v>
      </c>
    </row>
    <row r="22" spans="1:9" x14ac:dyDescent="0.2">
      <c r="A22" s="13" t="s">
        <v>26</v>
      </c>
      <c r="B22" s="17">
        <v>202.33333333333334</v>
      </c>
      <c r="C22" s="15">
        <v>205</v>
      </c>
      <c r="D22" s="15" t="s">
        <v>16</v>
      </c>
      <c r="E22" s="15" t="s">
        <v>16</v>
      </c>
      <c r="F22" s="18" t="s">
        <v>16</v>
      </c>
      <c r="G22" s="15" t="s">
        <v>16</v>
      </c>
      <c r="H22" s="15" t="s">
        <v>16</v>
      </c>
    </row>
    <row r="23" spans="1:9" x14ac:dyDescent="0.2">
      <c r="A23" s="13" t="s">
        <v>27</v>
      </c>
      <c r="B23" s="17">
        <v>158.80000000000001</v>
      </c>
      <c r="C23" s="15">
        <v>175.76999999999998</v>
      </c>
      <c r="D23" s="15">
        <v>177</v>
      </c>
      <c r="E23" s="15">
        <v>172.73666666666668</v>
      </c>
      <c r="F23" s="18">
        <v>188.29333333333338</v>
      </c>
      <c r="G23" s="15">
        <f t="shared" si="0"/>
        <v>9.006001427992544</v>
      </c>
      <c r="H23" s="15">
        <f t="shared" si="1"/>
        <v>18.572628043660814</v>
      </c>
    </row>
    <row r="24" spans="1:9" x14ac:dyDescent="0.2">
      <c r="A24" s="13" t="s">
        <v>28</v>
      </c>
      <c r="B24" s="17">
        <v>184.29</v>
      </c>
      <c r="C24" s="15">
        <v>173.52</v>
      </c>
      <c r="D24" s="15">
        <v>136.21</v>
      </c>
      <c r="E24" s="15">
        <v>165.97</v>
      </c>
      <c r="F24" s="18">
        <v>185.64</v>
      </c>
      <c r="G24" s="15">
        <f t="shared" si="0"/>
        <v>11.851539434837619</v>
      </c>
      <c r="H24" s="15">
        <f t="shared" si="1"/>
        <v>0.7325411036952687</v>
      </c>
    </row>
    <row r="25" spans="1:9" x14ac:dyDescent="0.2">
      <c r="A25" s="13" t="s">
        <v>29</v>
      </c>
      <c r="B25" s="17">
        <v>157.43</v>
      </c>
      <c r="C25" s="15">
        <v>160.41</v>
      </c>
      <c r="D25" s="15">
        <v>152.52000000000001</v>
      </c>
      <c r="E25" s="15">
        <v>154.01</v>
      </c>
      <c r="F25" s="18">
        <v>154.29</v>
      </c>
      <c r="G25" s="15">
        <f>((F25*100)/E25)-100</f>
        <v>0.18180637620933737</v>
      </c>
      <c r="H25" s="15">
        <f t="shared" si="1"/>
        <v>-1.9945372546528688</v>
      </c>
    </row>
    <row r="26" spans="1:9" x14ac:dyDescent="0.2">
      <c r="A26" s="13" t="s">
        <v>30</v>
      </c>
      <c r="B26" s="17">
        <v>140</v>
      </c>
      <c r="C26" s="15">
        <v>165</v>
      </c>
      <c r="D26" s="15">
        <v>165</v>
      </c>
      <c r="E26" s="15">
        <v>175</v>
      </c>
      <c r="F26" s="18">
        <v>175</v>
      </c>
      <c r="G26" s="15">
        <f t="shared" si="0"/>
        <v>0</v>
      </c>
      <c r="H26" s="15">
        <f t="shared" si="1"/>
        <v>25</v>
      </c>
    </row>
    <row r="27" spans="1:9" x14ac:dyDescent="0.2">
      <c r="A27" s="13" t="s">
        <v>31</v>
      </c>
      <c r="B27" s="17">
        <v>155.72</v>
      </c>
      <c r="C27" s="15">
        <v>189.41</v>
      </c>
      <c r="D27" s="15" t="s">
        <v>16</v>
      </c>
      <c r="E27" s="15" t="s">
        <v>16</v>
      </c>
      <c r="F27" s="18" t="s">
        <v>16</v>
      </c>
      <c r="G27" s="15" t="s">
        <v>16</v>
      </c>
      <c r="H27" s="15" t="s">
        <v>16</v>
      </c>
    </row>
    <row r="28" spans="1:9" x14ac:dyDescent="0.2">
      <c r="A28" s="13" t="s">
        <v>32</v>
      </c>
      <c r="B28" s="25">
        <v>171.2</v>
      </c>
      <c r="C28" s="15">
        <v>229.10666666666665</v>
      </c>
      <c r="D28" s="15">
        <v>230.45999999999998</v>
      </c>
      <c r="E28" s="15">
        <v>231.19666666666669</v>
      </c>
      <c r="F28" s="26">
        <v>234.61666666666665</v>
      </c>
      <c r="G28" s="15">
        <f t="shared" si="0"/>
        <v>1.4792600816043802</v>
      </c>
      <c r="H28" s="15">
        <f t="shared" si="1"/>
        <v>37.042445482866043</v>
      </c>
    </row>
    <row r="29" spans="1:9" x14ac:dyDescent="0.2">
      <c r="A29" s="27" t="s">
        <v>33</v>
      </c>
      <c r="B29" s="27"/>
      <c r="C29" s="27"/>
      <c r="D29" s="27"/>
      <c r="E29" s="27"/>
      <c r="F29" s="27"/>
      <c r="G29" s="27"/>
      <c r="H29" s="27"/>
    </row>
    <row r="30" spans="1:9" x14ac:dyDescent="0.2">
      <c r="A30" s="28" t="s">
        <v>11</v>
      </c>
      <c r="B30" s="14">
        <v>179</v>
      </c>
      <c r="C30" s="15">
        <v>195</v>
      </c>
      <c r="D30" s="15">
        <v>203</v>
      </c>
      <c r="E30" s="15">
        <v>204</v>
      </c>
      <c r="F30" s="16">
        <v>212</v>
      </c>
      <c r="G30" s="15">
        <f>((F30*100)/E30)-100</f>
        <v>3.9215686274509807</v>
      </c>
      <c r="H30" s="15">
        <f>((F30*100)/B30)-100</f>
        <v>18.435754189944134</v>
      </c>
    </row>
    <row r="31" spans="1:9" x14ac:dyDescent="0.2">
      <c r="A31" s="13" t="s">
        <v>12</v>
      </c>
      <c r="B31" s="17">
        <v>145.72</v>
      </c>
      <c r="C31" s="15">
        <v>161.78857142857143</v>
      </c>
      <c r="D31" s="15">
        <v>163.61571428571429</v>
      </c>
      <c r="E31" s="15">
        <v>167.02333333333331</v>
      </c>
      <c r="F31" s="18">
        <v>169.15333333333331</v>
      </c>
      <c r="G31" s="15">
        <f t="shared" ref="G31:G45" si="2">((F31*100)/E31)-100</f>
        <v>1.2752709202307102</v>
      </c>
      <c r="H31" s="15">
        <f t="shared" ref="H31:H45" si="3">((F31*100)/B31)-100</f>
        <v>16.08106871625948</v>
      </c>
    </row>
    <row r="32" spans="1:9" x14ac:dyDescent="0.2">
      <c r="A32" s="13" t="s">
        <v>14</v>
      </c>
      <c r="B32" s="17">
        <v>166.5</v>
      </c>
      <c r="C32" s="15">
        <v>186.5</v>
      </c>
      <c r="D32" s="15">
        <v>190.4</v>
      </c>
      <c r="E32" s="15">
        <v>191.64285714285714</v>
      </c>
      <c r="F32" s="18">
        <v>196</v>
      </c>
      <c r="G32" s="15">
        <f t="shared" si="2"/>
        <v>2.2735743570629978</v>
      </c>
      <c r="H32" s="15">
        <f t="shared" si="3"/>
        <v>17.717717717717719</v>
      </c>
    </row>
    <row r="33" spans="1:9" x14ac:dyDescent="0.2">
      <c r="A33" s="13" t="s">
        <v>34</v>
      </c>
      <c r="B33" s="17">
        <v>145.26</v>
      </c>
      <c r="C33" s="15">
        <v>159.5</v>
      </c>
      <c r="D33" s="15">
        <v>171.11</v>
      </c>
      <c r="E33" s="15">
        <v>165.67</v>
      </c>
      <c r="F33" s="18">
        <v>168.4</v>
      </c>
      <c r="G33" s="15">
        <f t="shared" si="2"/>
        <v>1.6478541679241943</v>
      </c>
      <c r="H33" s="15">
        <f t="shared" si="3"/>
        <v>15.930056450502548</v>
      </c>
    </row>
    <row r="34" spans="1:9" x14ac:dyDescent="0.2">
      <c r="A34" s="13" t="s">
        <v>15</v>
      </c>
      <c r="B34" s="17" t="s">
        <v>16</v>
      </c>
      <c r="C34" s="15">
        <v>170.66666666666666</v>
      </c>
      <c r="D34" s="15" t="s">
        <v>16</v>
      </c>
      <c r="E34" s="15" t="s">
        <v>16</v>
      </c>
      <c r="F34" s="18" t="s">
        <v>16</v>
      </c>
      <c r="G34" s="15" t="s">
        <v>16</v>
      </c>
      <c r="H34" s="15" t="s">
        <v>16</v>
      </c>
    </row>
    <row r="35" spans="1:9" x14ac:dyDescent="0.2">
      <c r="A35" s="13" t="s">
        <v>35</v>
      </c>
      <c r="B35" s="17" t="s">
        <v>16</v>
      </c>
      <c r="C35" s="15">
        <v>202.66666666666666</v>
      </c>
      <c r="D35" s="15">
        <v>204.33333333333334</v>
      </c>
      <c r="E35" s="15">
        <v>208.66666666666666</v>
      </c>
      <c r="F35" s="18">
        <v>213</v>
      </c>
      <c r="G35" s="15">
        <f t="shared" si="2"/>
        <v>2.0766773162939387</v>
      </c>
      <c r="H35" s="15" t="s">
        <v>16</v>
      </c>
    </row>
    <row r="36" spans="1:9" x14ac:dyDescent="0.2">
      <c r="A36" s="13" t="s">
        <v>21</v>
      </c>
      <c r="B36" s="17">
        <v>143.35</v>
      </c>
      <c r="C36" s="15">
        <v>144.44500000000002</v>
      </c>
      <c r="D36" s="15">
        <v>154.42750000000001</v>
      </c>
      <c r="E36" s="15">
        <v>160.91333333333333</v>
      </c>
      <c r="F36" s="18">
        <v>162.12333333333333</v>
      </c>
      <c r="G36" s="15">
        <f t="shared" si="2"/>
        <v>0.75195757550649489</v>
      </c>
      <c r="H36" s="15">
        <f t="shared" si="3"/>
        <v>13.096151610277886</v>
      </c>
    </row>
    <row r="37" spans="1:9" s="24" customFormat="1" x14ac:dyDescent="0.2">
      <c r="A37" s="19" t="s">
        <v>22</v>
      </c>
      <c r="B37" s="20">
        <v>145.51</v>
      </c>
      <c r="C37" s="21">
        <v>148.22</v>
      </c>
      <c r="D37" s="21">
        <v>154.52000000000001</v>
      </c>
      <c r="E37" s="21">
        <v>151.74</v>
      </c>
      <c r="F37" s="22">
        <v>164.31</v>
      </c>
      <c r="G37" s="21">
        <f t="shared" si="2"/>
        <v>8.2839066824831917</v>
      </c>
      <c r="H37" s="21">
        <f t="shared" si="3"/>
        <v>12.92007422170299</v>
      </c>
      <c r="I37" s="23"/>
    </row>
    <row r="38" spans="1:9" x14ac:dyDescent="0.2">
      <c r="A38" s="13" t="s">
        <v>23</v>
      </c>
      <c r="B38" s="17">
        <v>145.52999999999997</v>
      </c>
      <c r="C38" s="15">
        <v>151.77000000000001</v>
      </c>
      <c r="D38" s="15">
        <v>157.45499999999998</v>
      </c>
      <c r="E38" s="15">
        <v>160.49</v>
      </c>
      <c r="F38" s="18">
        <v>168.55500000000001</v>
      </c>
      <c r="G38" s="15">
        <f t="shared" si="2"/>
        <v>5.0252352171474826</v>
      </c>
      <c r="H38" s="15">
        <f t="shared" si="3"/>
        <v>15.821480107194418</v>
      </c>
    </row>
    <row r="39" spans="1:9" x14ac:dyDescent="0.2">
      <c r="A39" s="13" t="s">
        <v>36</v>
      </c>
      <c r="B39" s="17">
        <v>186</v>
      </c>
      <c r="C39" s="15">
        <v>204.5</v>
      </c>
      <c r="D39" s="15">
        <v>208</v>
      </c>
      <c r="E39" s="15">
        <v>217</v>
      </c>
      <c r="F39" s="18">
        <v>217</v>
      </c>
      <c r="G39" s="15">
        <f t="shared" si="2"/>
        <v>0</v>
      </c>
      <c r="H39" s="15">
        <f t="shared" si="3"/>
        <v>16.666666666666671</v>
      </c>
    </row>
    <row r="40" spans="1:9" x14ac:dyDescent="0.2">
      <c r="A40" s="13" t="s">
        <v>24</v>
      </c>
      <c r="B40" s="17" t="s">
        <v>16</v>
      </c>
      <c r="C40" s="15">
        <v>157.5</v>
      </c>
      <c r="D40" s="15" t="s">
        <v>16</v>
      </c>
      <c r="E40" s="15">
        <v>162.5</v>
      </c>
      <c r="F40" s="18" t="s">
        <v>16</v>
      </c>
      <c r="G40" s="15" t="s">
        <v>16</v>
      </c>
      <c r="H40" s="15" t="s">
        <v>16</v>
      </c>
    </row>
    <row r="41" spans="1:9" x14ac:dyDescent="0.2">
      <c r="A41" s="13" t="s">
        <v>25</v>
      </c>
      <c r="B41" s="17">
        <v>157.98666666666668</v>
      </c>
      <c r="C41" s="15">
        <v>164.96333333333334</v>
      </c>
      <c r="D41" s="15">
        <v>166.64000000000001</v>
      </c>
      <c r="E41" s="15">
        <v>174.18333333333337</v>
      </c>
      <c r="F41" s="18">
        <v>172.24333333333334</v>
      </c>
      <c r="G41" s="15">
        <f t="shared" si="2"/>
        <v>-1.1137690173189156</v>
      </c>
      <c r="H41" s="15">
        <f t="shared" si="3"/>
        <v>9.0239682673643387</v>
      </c>
    </row>
    <row r="42" spans="1:9" x14ac:dyDescent="0.2">
      <c r="A42" s="13" t="s">
        <v>26</v>
      </c>
      <c r="B42" s="17">
        <v>196.83333333333334</v>
      </c>
      <c r="C42" s="15">
        <v>207</v>
      </c>
      <c r="D42" s="15">
        <v>212</v>
      </c>
      <c r="E42" s="15">
        <v>226</v>
      </c>
      <c r="F42" s="18">
        <v>229</v>
      </c>
      <c r="G42" s="15">
        <f t="shared" si="2"/>
        <v>1.3274336283185875</v>
      </c>
      <c r="H42" s="15">
        <f t="shared" si="3"/>
        <v>16.342082980524978</v>
      </c>
    </row>
    <row r="43" spans="1:9" x14ac:dyDescent="0.2">
      <c r="A43" s="13" t="s">
        <v>27</v>
      </c>
      <c r="B43" s="17">
        <v>150.37</v>
      </c>
      <c r="C43" s="15">
        <v>163.58499999999998</v>
      </c>
      <c r="D43" s="15">
        <v>176.95666666666668</v>
      </c>
      <c r="E43" s="15">
        <v>179.58500000000001</v>
      </c>
      <c r="F43" s="18">
        <v>179.84500000000003</v>
      </c>
      <c r="G43" s="15">
        <f t="shared" si="2"/>
        <v>0.14477823871705198</v>
      </c>
      <c r="H43" s="15">
        <f t="shared" si="3"/>
        <v>19.601649265145994</v>
      </c>
    </row>
    <row r="44" spans="1:9" x14ac:dyDescent="0.2">
      <c r="A44" s="13" t="s">
        <v>29</v>
      </c>
      <c r="B44" s="17" t="s">
        <v>16</v>
      </c>
      <c r="C44" s="15">
        <v>133.04</v>
      </c>
      <c r="D44" s="15">
        <v>136.85</v>
      </c>
      <c r="E44" s="15">
        <v>129.9</v>
      </c>
      <c r="F44" s="18">
        <v>130.13999999999999</v>
      </c>
      <c r="G44" s="15">
        <f t="shared" si="2"/>
        <v>0.18475750577366057</v>
      </c>
      <c r="H44" s="15" t="s">
        <v>16</v>
      </c>
    </row>
    <row r="45" spans="1:9" x14ac:dyDescent="0.2">
      <c r="A45" s="29" t="s">
        <v>32</v>
      </c>
      <c r="B45" s="25">
        <v>161.10333333333332</v>
      </c>
      <c r="C45" s="15">
        <v>202.77333333333331</v>
      </c>
      <c r="D45" s="15">
        <v>203.57750000000001</v>
      </c>
      <c r="E45" s="15">
        <v>205.52499999999998</v>
      </c>
      <c r="F45" s="26">
        <v>211.958</v>
      </c>
      <c r="G45" s="15">
        <f t="shared" si="2"/>
        <v>3.1300328427198707</v>
      </c>
      <c r="H45" s="15">
        <f t="shared" si="3"/>
        <v>31.566489416730462</v>
      </c>
    </row>
    <row r="46" spans="1:9" x14ac:dyDescent="0.2">
      <c r="A46" s="27" t="s">
        <v>37</v>
      </c>
      <c r="B46" s="27"/>
      <c r="C46" s="27"/>
      <c r="D46" s="27"/>
      <c r="E46" s="27"/>
      <c r="F46" s="27"/>
      <c r="G46" s="27"/>
      <c r="H46" s="27"/>
    </row>
    <row r="47" spans="1:9" x14ac:dyDescent="0.2">
      <c r="A47" s="28" t="s">
        <v>11</v>
      </c>
      <c r="B47" s="14">
        <v>169</v>
      </c>
      <c r="C47" s="15">
        <v>179</v>
      </c>
      <c r="D47" s="15">
        <v>183</v>
      </c>
      <c r="E47" s="15">
        <v>187</v>
      </c>
      <c r="F47" s="16">
        <v>198</v>
      </c>
      <c r="G47" s="15">
        <f>((F47*100)/E47)-100</f>
        <v>5.8823529411764639</v>
      </c>
      <c r="H47" s="15">
        <f>((F47*100)/B47)-100</f>
        <v>17.159763313609474</v>
      </c>
    </row>
    <row r="48" spans="1:9" x14ac:dyDescent="0.2">
      <c r="A48" s="13" t="s">
        <v>12</v>
      </c>
      <c r="B48" s="17">
        <v>142.52250000000001</v>
      </c>
      <c r="C48" s="15">
        <v>141.88749999999999</v>
      </c>
      <c r="D48" s="15">
        <v>141.88749999999999</v>
      </c>
      <c r="E48" s="15">
        <v>145.08250000000001</v>
      </c>
      <c r="F48" s="18">
        <v>147</v>
      </c>
      <c r="G48" s="15">
        <f t="shared" ref="G48:G67" si="4">((F48*100)/E48)-100</f>
        <v>1.3216618131063314</v>
      </c>
      <c r="H48" s="15">
        <f t="shared" ref="H48:H67" si="5">((F48*100)/B48)-100</f>
        <v>3.1416092195969014</v>
      </c>
    </row>
    <row r="49" spans="1:9" x14ac:dyDescent="0.2">
      <c r="A49" s="13" t="s">
        <v>14</v>
      </c>
      <c r="B49" s="17">
        <v>155.5</v>
      </c>
      <c r="C49" s="15">
        <v>162.5</v>
      </c>
      <c r="D49" s="15">
        <v>164.875</v>
      </c>
      <c r="E49" s="15">
        <v>167.04166666666666</v>
      </c>
      <c r="F49" s="18">
        <v>172.375</v>
      </c>
      <c r="G49" s="15">
        <f t="shared" si="4"/>
        <v>3.1928161636318322</v>
      </c>
      <c r="H49" s="15">
        <f t="shared" si="5"/>
        <v>10.852090032154337</v>
      </c>
    </row>
    <row r="50" spans="1:9" x14ac:dyDescent="0.2">
      <c r="A50" s="13" t="s">
        <v>34</v>
      </c>
      <c r="B50" s="17">
        <v>145.51</v>
      </c>
      <c r="C50" s="15">
        <v>145.66999999999999</v>
      </c>
      <c r="D50" s="15">
        <v>147.57</v>
      </c>
      <c r="E50" s="15">
        <v>149.16999999999999</v>
      </c>
      <c r="F50" s="18">
        <v>154.81</v>
      </c>
      <c r="G50" s="15">
        <f t="shared" si="4"/>
        <v>3.780921096735284</v>
      </c>
      <c r="H50" s="15">
        <f t="shared" si="5"/>
        <v>6.3913133117998768</v>
      </c>
    </row>
    <row r="51" spans="1:9" x14ac:dyDescent="0.2">
      <c r="A51" s="13" t="s">
        <v>15</v>
      </c>
      <c r="B51" s="17">
        <v>165</v>
      </c>
      <c r="C51" s="15">
        <v>143.33333333333334</v>
      </c>
      <c r="D51" s="15">
        <v>135</v>
      </c>
      <c r="E51" s="15">
        <v>143.33333333333334</v>
      </c>
      <c r="F51" s="18" t="s">
        <v>16</v>
      </c>
      <c r="G51" s="15" t="s">
        <v>16</v>
      </c>
      <c r="H51" s="15" t="s">
        <v>16</v>
      </c>
    </row>
    <row r="52" spans="1:9" x14ac:dyDescent="0.2">
      <c r="A52" s="13" t="s">
        <v>17</v>
      </c>
      <c r="B52" s="17">
        <v>179.62</v>
      </c>
      <c r="C52" s="15">
        <v>165.54</v>
      </c>
      <c r="D52" s="15">
        <v>170.06</v>
      </c>
      <c r="E52" s="15">
        <v>173.89</v>
      </c>
      <c r="F52" s="18">
        <v>181.21</v>
      </c>
      <c r="G52" s="15">
        <f t="shared" si="4"/>
        <v>4.2095577664040604</v>
      </c>
      <c r="H52" s="15">
        <f t="shared" si="5"/>
        <v>0.88520209330809507</v>
      </c>
    </row>
    <row r="53" spans="1:9" x14ac:dyDescent="0.2">
      <c r="A53" s="13" t="s">
        <v>18</v>
      </c>
      <c r="B53" s="17">
        <v>168.79</v>
      </c>
      <c r="C53" s="15">
        <v>176.79</v>
      </c>
      <c r="D53" s="15">
        <v>180.29</v>
      </c>
      <c r="E53" s="15">
        <v>199.29</v>
      </c>
      <c r="F53" s="18" t="s">
        <v>16</v>
      </c>
      <c r="G53" s="15" t="s">
        <v>16</v>
      </c>
      <c r="H53" s="15" t="s">
        <v>16</v>
      </c>
    </row>
    <row r="54" spans="1:9" x14ac:dyDescent="0.2">
      <c r="A54" s="13" t="s">
        <v>19</v>
      </c>
      <c r="B54" s="17" t="s">
        <v>16</v>
      </c>
      <c r="C54" s="15">
        <v>129.69</v>
      </c>
      <c r="D54" s="15">
        <v>126.82</v>
      </c>
      <c r="E54" s="15">
        <v>129.31</v>
      </c>
      <c r="F54" s="18">
        <v>133.25</v>
      </c>
      <c r="G54" s="15">
        <f>((F54*100)/E54)-100</f>
        <v>3.0469414585105596</v>
      </c>
      <c r="H54" s="15" t="s">
        <v>16</v>
      </c>
    </row>
    <row r="55" spans="1:9" x14ac:dyDescent="0.2">
      <c r="A55" s="13" t="s">
        <v>35</v>
      </c>
      <c r="B55" s="17" t="s">
        <v>16</v>
      </c>
      <c r="C55" s="15">
        <v>178.33333333333334</v>
      </c>
      <c r="D55" s="15">
        <v>180</v>
      </c>
      <c r="E55" s="15">
        <v>182.33333333333334</v>
      </c>
      <c r="F55" s="18">
        <v>187.66666666666666</v>
      </c>
      <c r="G55" s="15">
        <f t="shared" si="4"/>
        <v>2.9250457038391033</v>
      </c>
      <c r="H55" s="15" t="s">
        <v>16</v>
      </c>
    </row>
    <row r="56" spans="1:9" x14ac:dyDescent="0.2">
      <c r="A56" s="13" t="s">
        <v>20</v>
      </c>
      <c r="B56" s="17">
        <v>159.33333333333334</v>
      </c>
      <c r="C56" s="15">
        <v>157.91666666666666</v>
      </c>
      <c r="D56" s="15">
        <v>159.91666666666666</v>
      </c>
      <c r="E56" s="15">
        <v>161.83333333333334</v>
      </c>
      <c r="F56" s="18">
        <v>164.75</v>
      </c>
      <c r="G56" s="15">
        <f t="shared" si="4"/>
        <v>1.8022657054582822</v>
      </c>
      <c r="H56" s="15">
        <f t="shared" si="5"/>
        <v>3.3995815899581459</v>
      </c>
    </row>
    <row r="57" spans="1:9" x14ac:dyDescent="0.2">
      <c r="A57" s="13" t="s">
        <v>21</v>
      </c>
      <c r="B57" s="17">
        <v>131.08333333333334</v>
      </c>
      <c r="C57" s="15">
        <v>129.06</v>
      </c>
      <c r="D57" s="15">
        <v>138.70250000000001</v>
      </c>
      <c r="E57" s="15">
        <v>147.28</v>
      </c>
      <c r="F57" s="18">
        <v>137.32499999999999</v>
      </c>
      <c r="G57" s="15">
        <f t="shared" si="4"/>
        <v>-6.7592341118957222</v>
      </c>
      <c r="H57" s="15">
        <f t="shared" si="5"/>
        <v>4.761602034329286</v>
      </c>
    </row>
    <row r="58" spans="1:9" s="24" customFormat="1" x14ac:dyDescent="0.2">
      <c r="A58" s="19" t="s">
        <v>22</v>
      </c>
      <c r="B58" s="20">
        <v>142.41999999999999</v>
      </c>
      <c r="C58" s="21">
        <v>145.43</v>
      </c>
      <c r="D58" s="21">
        <v>151.56</v>
      </c>
      <c r="E58" s="21">
        <v>151.83000000000001</v>
      </c>
      <c r="F58" s="22">
        <v>153.16</v>
      </c>
      <c r="G58" s="21">
        <f t="shared" si="4"/>
        <v>0.8759797141539849</v>
      </c>
      <c r="H58" s="21">
        <f t="shared" si="5"/>
        <v>7.5410756916163564</v>
      </c>
      <c r="I58" s="23"/>
    </row>
    <row r="59" spans="1:9" x14ac:dyDescent="0.2">
      <c r="A59" s="13" t="s">
        <v>23</v>
      </c>
      <c r="B59" s="17">
        <v>133.98500000000001</v>
      </c>
      <c r="C59" s="15">
        <v>132</v>
      </c>
      <c r="D59" s="15">
        <v>144.41</v>
      </c>
      <c r="E59" s="15">
        <v>137.30000000000001</v>
      </c>
      <c r="F59" s="18">
        <v>130.30000000000001</v>
      </c>
      <c r="G59" s="15">
        <f t="shared" si="4"/>
        <v>-5.098324836125272</v>
      </c>
      <c r="H59" s="15">
        <f t="shared" si="5"/>
        <v>-2.75030787028399</v>
      </c>
    </row>
    <row r="60" spans="1:9" x14ac:dyDescent="0.2">
      <c r="A60" s="13" t="s">
        <v>36</v>
      </c>
      <c r="B60" s="17">
        <v>175</v>
      </c>
      <c r="C60" s="15">
        <v>182.5</v>
      </c>
      <c r="D60" s="15">
        <v>186</v>
      </c>
      <c r="E60" s="15">
        <v>193</v>
      </c>
      <c r="F60" s="18">
        <v>193</v>
      </c>
      <c r="G60" s="15">
        <f t="shared" si="4"/>
        <v>0</v>
      </c>
      <c r="H60" s="15">
        <f t="shared" si="5"/>
        <v>10.285714285714292</v>
      </c>
    </row>
    <row r="61" spans="1:9" x14ac:dyDescent="0.2">
      <c r="A61" s="13" t="s">
        <v>24</v>
      </c>
      <c r="B61" s="17">
        <v>137.5</v>
      </c>
      <c r="C61" s="15">
        <v>134.25</v>
      </c>
      <c r="D61" s="15">
        <v>130</v>
      </c>
      <c r="E61" s="15">
        <v>137.5</v>
      </c>
      <c r="F61" s="18" t="s">
        <v>16</v>
      </c>
      <c r="G61" s="15" t="s">
        <v>16</v>
      </c>
      <c r="H61" s="15" t="s">
        <v>16</v>
      </c>
    </row>
    <row r="62" spans="1:9" x14ac:dyDescent="0.2">
      <c r="A62" s="13" t="s">
        <v>25</v>
      </c>
      <c r="B62" s="17">
        <v>152.06</v>
      </c>
      <c r="C62" s="15">
        <v>144.44999999999999</v>
      </c>
      <c r="D62" s="15">
        <v>138.84</v>
      </c>
      <c r="E62" s="15">
        <v>141.15</v>
      </c>
      <c r="F62" s="18">
        <v>140.03</v>
      </c>
      <c r="G62" s="15">
        <f t="shared" si="4"/>
        <v>-0.79348211122919565</v>
      </c>
      <c r="H62" s="15">
        <f t="shared" si="5"/>
        <v>-7.9113507825858278</v>
      </c>
    </row>
    <row r="63" spans="1:9" x14ac:dyDescent="0.2">
      <c r="A63" s="13" t="s">
        <v>26</v>
      </c>
      <c r="B63" s="17">
        <v>184.33333333333334</v>
      </c>
      <c r="C63" s="15">
        <v>190</v>
      </c>
      <c r="D63" s="15">
        <v>190</v>
      </c>
      <c r="E63" s="15">
        <v>195</v>
      </c>
      <c r="F63" s="18">
        <v>205</v>
      </c>
      <c r="G63" s="15">
        <f t="shared" si="4"/>
        <v>5.1282051282051242</v>
      </c>
      <c r="H63" s="15">
        <f t="shared" si="5"/>
        <v>11.211573236889691</v>
      </c>
    </row>
    <row r="64" spans="1:9" x14ac:dyDescent="0.2">
      <c r="A64" s="13" t="s">
        <v>27</v>
      </c>
      <c r="B64" s="17">
        <v>150.10999999999999</v>
      </c>
      <c r="C64" s="15">
        <v>163.09</v>
      </c>
      <c r="D64" s="15">
        <v>139.94</v>
      </c>
      <c r="E64" s="15">
        <v>159.82666666666668</v>
      </c>
      <c r="F64" s="18">
        <v>160.99</v>
      </c>
      <c r="G64" s="15">
        <f t="shared" si="4"/>
        <v>0.72787186118293334</v>
      </c>
      <c r="H64" s="15">
        <f t="shared" si="5"/>
        <v>7.248018120045316</v>
      </c>
    </row>
    <row r="65" spans="1:10" x14ac:dyDescent="0.2">
      <c r="A65" s="13" t="s">
        <v>29</v>
      </c>
      <c r="B65" s="17">
        <v>125.04</v>
      </c>
      <c r="C65" s="15" t="s">
        <v>16</v>
      </c>
      <c r="D65" s="15">
        <v>116.48</v>
      </c>
      <c r="E65" s="15">
        <v>116.27</v>
      </c>
      <c r="F65" s="18" t="s">
        <v>16</v>
      </c>
      <c r="G65" s="15" t="s">
        <v>16</v>
      </c>
      <c r="H65" s="15" t="s">
        <v>16</v>
      </c>
    </row>
    <row r="66" spans="1:10" x14ac:dyDescent="0.2">
      <c r="A66" s="13" t="s">
        <v>30</v>
      </c>
      <c r="B66" s="17">
        <v>120</v>
      </c>
      <c r="C66" s="15">
        <v>135</v>
      </c>
      <c r="D66" s="15">
        <v>135</v>
      </c>
      <c r="E66" s="15">
        <v>135</v>
      </c>
      <c r="F66" s="18">
        <v>135</v>
      </c>
      <c r="G66" s="15">
        <f t="shared" si="4"/>
        <v>0</v>
      </c>
      <c r="H66" s="15">
        <f t="shared" si="5"/>
        <v>12.5</v>
      </c>
    </row>
    <row r="67" spans="1:10" x14ac:dyDescent="0.2">
      <c r="A67" s="13" t="s">
        <v>32</v>
      </c>
      <c r="B67" s="25">
        <v>145.40666666666667</v>
      </c>
      <c r="C67" s="15">
        <v>156.0675</v>
      </c>
      <c r="D67" s="15">
        <v>156.602</v>
      </c>
      <c r="E67" s="15">
        <v>157.80799999999999</v>
      </c>
      <c r="F67" s="26">
        <v>161.59</v>
      </c>
      <c r="G67" s="15">
        <f t="shared" si="4"/>
        <v>2.3965831896988732</v>
      </c>
      <c r="H67" s="15">
        <f t="shared" si="5"/>
        <v>11.129705194626567</v>
      </c>
    </row>
    <row r="68" spans="1:10" x14ac:dyDescent="0.2">
      <c r="A68" s="27" t="s">
        <v>38</v>
      </c>
      <c r="B68" s="27"/>
      <c r="C68" s="27"/>
      <c r="D68" s="27"/>
      <c r="E68" s="27"/>
      <c r="F68" s="27"/>
      <c r="G68" s="27"/>
      <c r="H68" s="27"/>
    </row>
    <row r="69" spans="1:10" x14ac:dyDescent="0.2">
      <c r="A69" s="13" t="s">
        <v>13</v>
      </c>
      <c r="B69" s="14" t="s">
        <v>16</v>
      </c>
      <c r="C69" s="15" t="s">
        <v>16</v>
      </c>
      <c r="D69" s="15">
        <v>146.33000000000001</v>
      </c>
      <c r="E69" s="15" t="s">
        <v>16</v>
      </c>
      <c r="F69" s="16" t="s">
        <v>16</v>
      </c>
      <c r="G69" s="15" t="s">
        <v>16</v>
      </c>
      <c r="H69" s="15" t="s">
        <v>16</v>
      </c>
    </row>
    <row r="70" spans="1:10" x14ac:dyDescent="0.2">
      <c r="A70" s="13" t="s">
        <v>14</v>
      </c>
      <c r="B70" s="17">
        <v>160.9375</v>
      </c>
      <c r="C70" s="15">
        <v>160.83333333333334</v>
      </c>
      <c r="D70" s="15">
        <v>160.95833333333334</v>
      </c>
      <c r="E70" s="15">
        <v>161.85714285714286</v>
      </c>
      <c r="F70" s="18">
        <v>162.125</v>
      </c>
      <c r="G70" s="15">
        <f t="shared" ref="G70:G75" si="6">((F70*100)/E70)-100</f>
        <v>0.16548984995586125</v>
      </c>
      <c r="H70" s="15">
        <f t="shared" ref="H70:H75" si="7">((F70*100)/B70)-100</f>
        <v>0.73786407766989726</v>
      </c>
    </row>
    <row r="71" spans="1:10" x14ac:dyDescent="0.2">
      <c r="A71" s="13" t="s">
        <v>34</v>
      </c>
      <c r="B71" s="17">
        <v>116.95</v>
      </c>
      <c r="C71" s="15">
        <v>109.94</v>
      </c>
      <c r="D71" s="15">
        <v>101.01</v>
      </c>
      <c r="E71" s="15">
        <v>117.23</v>
      </c>
      <c r="F71" s="18">
        <v>130.36000000000001</v>
      </c>
      <c r="G71" s="15">
        <f t="shared" si="6"/>
        <v>11.200204725752812</v>
      </c>
      <c r="H71" s="15">
        <f t="shared" si="7"/>
        <v>11.466438648995307</v>
      </c>
    </row>
    <row r="72" spans="1:10" x14ac:dyDescent="0.2">
      <c r="A72" s="13" t="s">
        <v>21</v>
      </c>
      <c r="B72" s="17">
        <v>120.47666666666667</v>
      </c>
      <c r="C72" s="15">
        <v>112.68333333333334</v>
      </c>
      <c r="D72" s="15">
        <v>119.81333333333333</v>
      </c>
      <c r="E72" s="15">
        <v>119.6</v>
      </c>
      <c r="F72" s="18">
        <v>122.105</v>
      </c>
      <c r="G72" s="15">
        <f t="shared" si="6"/>
        <v>2.0944816053511772</v>
      </c>
      <c r="H72" s="15">
        <f t="shared" si="7"/>
        <v>1.3515756854715875</v>
      </c>
    </row>
    <row r="73" spans="1:10" s="24" customFormat="1" x14ac:dyDescent="0.2">
      <c r="A73" s="19" t="s">
        <v>22</v>
      </c>
      <c r="B73" s="20" t="s">
        <v>16</v>
      </c>
      <c r="C73" s="21">
        <v>117.01</v>
      </c>
      <c r="D73" s="21" t="s">
        <v>16</v>
      </c>
      <c r="E73" s="21" t="s">
        <v>16</v>
      </c>
      <c r="F73" s="22">
        <v>121.22</v>
      </c>
      <c r="G73" s="21" t="s">
        <v>16</v>
      </c>
      <c r="H73" s="21" t="s">
        <v>16</v>
      </c>
      <c r="I73" s="23"/>
    </row>
    <row r="74" spans="1:10" x14ac:dyDescent="0.2">
      <c r="A74" s="13" t="s">
        <v>24</v>
      </c>
      <c r="B74" s="17">
        <v>156.5</v>
      </c>
      <c r="C74" s="15">
        <v>140.5</v>
      </c>
      <c r="D74" s="15" t="s">
        <v>16</v>
      </c>
      <c r="E74" s="15">
        <v>145.5</v>
      </c>
      <c r="F74" s="18">
        <v>141</v>
      </c>
      <c r="G74" s="15">
        <f t="shared" si="6"/>
        <v>-3.0927835051546424</v>
      </c>
      <c r="H74" s="15">
        <f t="shared" si="7"/>
        <v>-9.9041533546325837</v>
      </c>
    </row>
    <row r="75" spans="1:10" x14ac:dyDescent="0.2">
      <c r="A75" s="13" t="s">
        <v>25</v>
      </c>
      <c r="B75" s="17">
        <v>137.63999999999999</v>
      </c>
      <c r="C75" s="15">
        <v>121.07</v>
      </c>
      <c r="D75" s="15">
        <v>123.03</v>
      </c>
      <c r="E75" s="15">
        <v>125.86</v>
      </c>
      <c r="F75" s="18">
        <v>125.59</v>
      </c>
      <c r="G75" s="15">
        <f t="shared" si="6"/>
        <v>-0.21452407436834164</v>
      </c>
      <c r="H75" s="15">
        <f t="shared" si="7"/>
        <v>-8.754722464399876</v>
      </c>
    </row>
    <row r="76" spans="1:10" x14ac:dyDescent="0.2">
      <c r="A76" s="30" t="s">
        <v>39</v>
      </c>
      <c r="B76" s="30"/>
      <c r="C76" s="30"/>
      <c r="D76" s="30"/>
      <c r="E76" s="30"/>
      <c r="F76" s="30"/>
      <c r="G76" s="30"/>
      <c r="H76" s="30"/>
    </row>
    <row r="77" spans="1:10" x14ac:dyDescent="0.2">
      <c r="A77" s="31" t="s">
        <v>14</v>
      </c>
      <c r="B77" s="32">
        <v>364.63</v>
      </c>
      <c r="C77" s="33">
        <v>366.33</v>
      </c>
      <c r="D77" s="33">
        <v>371.1</v>
      </c>
      <c r="E77" s="34">
        <v>373.07</v>
      </c>
      <c r="F77" s="35">
        <v>372.63</v>
      </c>
      <c r="G77" s="36">
        <f>((F77*100)/E77)-100</f>
        <v>-0.1179403329133919</v>
      </c>
      <c r="H77" s="36">
        <f>((F77*100)/B77)-100</f>
        <v>2.1940048816608595</v>
      </c>
    </row>
    <row r="78" spans="1:10" x14ac:dyDescent="0.2">
      <c r="A78" s="37" t="s">
        <v>34</v>
      </c>
      <c r="B78" s="38">
        <v>367.58</v>
      </c>
      <c r="C78" s="15">
        <v>380.33</v>
      </c>
      <c r="D78" s="15">
        <v>374.08</v>
      </c>
      <c r="E78" s="15">
        <v>383.18</v>
      </c>
      <c r="F78" s="18">
        <v>388.92</v>
      </c>
      <c r="G78" s="36">
        <f>((F78*100)/E78)-100</f>
        <v>1.4979905005480418</v>
      </c>
      <c r="H78" s="36">
        <f>((F78*100)/B78)-100</f>
        <v>5.805538930300898</v>
      </c>
    </row>
    <row r="79" spans="1:10" x14ac:dyDescent="0.2">
      <c r="A79" s="37" t="s">
        <v>40</v>
      </c>
      <c r="B79" s="38">
        <v>358.25</v>
      </c>
      <c r="C79" s="36">
        <v>336.22991562275956</v>
      </c>
      <c r="D79" s="39">
        <v>349.29</v>
      </c>
      <c r="E79" s="15">
        <v>339.47074584693684</v>
      </c>
      <c r="F79" s="18">
        <v>366.84647302101712</v>
      </c>
      <c r="G79" s="40">
        <f>((F79*100)/E79)-100</f>
        <v>8.0642374958647167</v>
      </c>
      <c r="H79" s="36">
        <f>((F79*100)/B79)-100</f>
        <v>2.3995737672064621</v>
      </c>
    </row>
    <row r="80" spans="1:10" x14ac:dyDescent="0.2">
      <c r="A80" s="41" t="s">
        <v>22</v>
      </c>
      <c r="B80" s="42">
        <v>366.19</v>
      </c>
      <c r="C80" s="43">
        <v>365.79</v>
      </c>
      <c r="D80" s="43">
        <v>369.12</v>
      </c>
      <c r="E80" s="43">
        <v>372.37</v>
      </c>
      <c r="F80" s="44">
        <v>375.16</v>
      </c>
      <c r="G80" s="43">
        <f>((F80*100)/E80)-100</f>
        <v>0.74925477347798619</v>
      </c>
      <c r="H80" s="43">
        <f>((F80*100)/B80)-100</f>
        <v>2.4495480488271113</v>
      </c>
      <c r="I80" s="45"/>
      <c r="J80" s="23"/>
    </row>
    <row r="81" spans="1:8" x14ac:dyDescent="0.2">
      <c r="A81" s="37" t="s">
        <v>25</v>
      </c>
      <c r="B81" s="38">
        <v>381.49</v>
      </c>
      <c r="C81" s="15">
        <v>370.56</v>
      </c>
      <c r="D81" s="15">
        <v>370.78</v>
      </c>
      <c r="E81" s="15">
        <v>365.79</v>
      </c>
      <c r="F81" s="46">
        <v>372.03</v>
      </c>
      <c r="G81" s="36">
        <f>((F81*100)/E81)-100</f>
        <v>1.7058968260477201</v>
      </c>
      <c r="H81" s="36">
        <f>((F81*100)/B81)-100</f>
        <v>-2.4797504521743718</v>
      </c>
    </row>
    <row r="82" spans="1:8" ht="2.1" customHeight="1" x14ac:dyDescent="0.2">
      <c r="A82" s="47"/>
      <c r="B82" s="47"/>
      <c r="C82" s="47"/>
      <c r="D82" s="47"/>
      <c r="E82" s="47">
        <v>3</v>
      </c>
      <c r="F82" s="47"/>
      <c r="G82" s="47"/>
      <c r="H82" s="47"/>
    </row>
    <row r="83" spans="1:8" ht="12.75" customHeight="1" x14ac:dyDescent="0.2">
      <c r="A83" s="48" t="s">
        <v>41</v>
      </c>
      <c r="B83" s="48"/>
      <c r="C83" s="48"/>
      <c r="D83" s="48"/>
      <c r="E83" s="48"/>
      <c r="F83" s="48"/>
      <c r="G83" s="48"/>
      <c r="H83" s="48"/>
    </row>
    <row r="84" spans="1:8" x14ac:dyDescent="0.2">
      <c r="A84" s="49" t="s">
        <v>42</v>
      </c>
      <c r="B84" s="50"/>
      <c r="C84" s="50"/>
      <c r="D84" s="51"/>
      <c r="E84" s="51"/>
      <c r="F84" s="51"/>
      <c r="G84" s="51"/>
      <c r="H84" s="49"/>
    </row>
    <row r="85" spans="1:8" x14ac:dyDescent="0.2">
      <c r="A85" s="49" t="s">
        <v>43</v>
      </c>
      <c r="B85" s="52"/>
      <c r="C85" s="52"/>
      <c r="D85" s="53"/>
      <c r="E85" s="53"/>
      <c r="F85" s="53"/>
      <c r="G85" s="53"/>
      <c r="H85" s="49"/>
    </row>
    <row r="86" spans="1:8" x14ac:dyDescent="0.2">
      <c r="A86" s="49" t="s">
        <v>44</v>
      </c>
      <c r="B86" s="54"/>
      <c r="C86" s="54"/>
      <c r="D86" s="54"/>
      <c r="E86" s="54"/>
      <c r="F86" s="54"/>
      <c r="G86" s="54"/>
      <c r="H86" s="54"/>
    </row>
    <row r="87" spans="1:8" x14ac:dyDescent="0.2">
      <c r="A87" s="54"/>
      <c r="B87" s="54"/>
      <c r="C87" s="55"/>
      <c r="D87" s="55"/>
      <c r="E87" s="55"/>
      <c r="F87" s="56"/>
      <c r="G87" s="54"/>
      <c r="H87" s="54"/>
    </row>
    <row r="88" spans="1:8" x14ac:dyDescent="0.2">
      <c r="A88" s="54"/>
      <c r="B88" s="54"/>
      <c r="C88" s="55"/>
      <c r="D88" s="56"/>
      <c r="E88" s="54" t="s">
        <v>45</v>
      </c>
      <c r="F88" s="54"/>
      <c r="G88" s="54"/>
      <c r="H88" s="54"/>
    </row>
    <row r="93" spans="1:8" x14ac:dyDescent="0.2">
      <c r="D93" s="23"/>
    </row>
    <row r="94" spans="1:8" x14ac:dyDescent="0.2">
      <c r="E94" s="23"/>
    </row>
  </sheetData>
  <mergeCells count="10">
    <mergeCell ref="A46:H46"/>
    <mergeCell ref="A68:H68"/>
    <mergeCell ref="A76:H76"/>
    <mergeCell ref="A83:H83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40_43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2020-11-03T08:34:28Z</dcterms:created>
  <dcterms:modified xsi:type="dcterms:W3CDTF">2020-11-03T08:35:28Z</dcterms:modified>
</cp:coreProperties>
</file>