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27795" windowHeight="13620"/>
  </bookViews>
  <sheets>
    <sheet name="2_5" sheetId="1" r:id="rId1"/>
  </sheets>
  <calcPr calcId="125725"/>
</workbook>
</file>

<file path=xl/calcChain.xml><?xml version="1.0" encoding="utf-8"?>
<calcChain xmlns="http://schemas.openxmlformats.org/spreadsheetml/2006/main">
  <c r="H77" i="1"/>
  <c r="G77"/>
  <c r="H75"/>
  <c r="G75"/>
  <c r="H73"/>
  <c r="G73"/>
  <c r="H71"/>
  <c r="G71"/>
  <c r="H70"/>
  <c r="G70"/>
  <c r="H66"/>
  <c r="G66"/>
  <c r="H63"/>
  <c r="G63"/>
  <c r="H62"/>
  <c r="G62"/>
  <c r="H61"/>
  <c r="G61"/>
  <c r="H60"/>
  <c r="G60"/>
  <c r="H59"/>
  <c r="G59"/>
  <c r="H58"/>
  <c r="G58"/>
  <c r="H57"/>
  <c r="G57"/>
  <c r="H55"/>
  <c r="G55"/>
  <c r="H54"/>
  <c r="G54"/>
  <c r="H52"/>
  <c r="G52"/>
  <c r="H49"/>
  <c r="G49"/>
  <c r="H48"/>
  <c r="G48"/>
  <c r="H47"/>
  <c r="G47"/>
  <c r="H46"/>
  <c r="G46"/>
  <c r="H45"/>
  <c r="G45"/>
  <c r="H44"/>
  <c r="G44"/>
  <c r="H42"/>
  <c r="G42"/>
  <c r="H40"/>
  <c r="G40"/>
  <c r="H39"/>
  <c r="G39"/>
  <c r="H38"/>
  <c r="G38"/>
  <c r="H37"/>
  <c r="G37"/>
  <c r="H36"/>
  <c r="G36"/>
  <c r="H35"/>
  <c r="G35"/>
  <c r="H34"/>
  <c r="G34"/>
  <c r="H32"/>
  <c r="H31"/>
  <c r="G31"/>
  <c r="H30"/>
  <c r="G30"/>
  <c r="H29"/>
  <c r="G29"/>
  <c r="H27"/>
  <c r="G27"/>
  <c r="H25"/>
  <c r="G25"/>
  <c r="H24"/>
  <c r="G24"/>
  <c r="H23"/>
  <c r="G23"/>
  <c r="H22"/>
  <c r="G22"/>
  <c r="H21"/>
  <c r="G21"/>
  <c r="H20"/>
  <c r="G20"/>
  <c r="H18"/>
  <c r="G18"/>
  <c r="H17"/>
  <c r="G17"/>
  <c r="H16"/>
  <c r="G16"/>
  <c r="H15"/>
  <c r="G15"/>
  <c r="H14"/>
  <c r="H13"/>
  <c r="G13"/>
  <c r="H12"/>
  <c r="G12"/>
  <c r="H11"/>
  <c r="G11"/>
  <c r="H9"/>
  <c r="G9"/>
  <c r="H8"/>
  <c r="G8"/>
</calcChain>
</file>

<file path=xl/sharedStrings.xml><?xml version="1.0" encoding="utf-8"?>
<sst xmlns="http://schemas.openxmlformats.org/spreadsheetml/2006/main" count="162" uniqueCount="46">
  <si>
    <t>Grūdų ir rapsų vidutinės kainos (augintojų) ES šalyse, EUR/t</t>
  </si>
  <si>
    <t xml:space="preserve">                    Data
Valstybė</t>
  </si>
  <si>
    <t>Pokytis, %</t>
  </si>
  <si>
    <t>5 sav. 
(01 28–02 03)</t>
  </si>
  <si>
    <t>2 sav. 
(01 06–12)</t>
  </si>
  <si>
    <t>3 sav. 
(01 13–19)</t>
  </si>
  <si>
    <t>4 sav. 
(01 20–26)</t>
  </si>
  <si>
    <t>5 sav. 
(01 27–02 02)</t>
  </si>
  <si>
    <t>savaitės*</t>
  </si>
  <si>
    <t>metų**</t>
  </si>
  <si>
    <t>Maistiniai kviečiai</t>
  </si>
  <si>
    <t>Belgija</t>
  </si>
  <si>
    <t>Bulgarija</t>
  </si>
  <si>
    <t>Čekija</t>
  </si>
  <si>
    <t>-</t>
  </si>
  <si>
    <t>Vokietija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</si>
  <si>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</si>
  <si>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</si>
  <si>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</si>
  <si>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</si>
  <si>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</si>
  <si>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</si>
  <si>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</si>
  <si>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</si>
  <si>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</si>
  <si>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</si>
  <si>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</si>
  <si>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</si>
  <si>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</si>
  <si>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</si>
  <si>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</si>
  <si>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</si>
  <si>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</si>
  <si>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</si>
  <si>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</si>
  <si>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</si>
  <si>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</si>
  <si>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</si>
  <si>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</si>
  <si>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</si>
  <si>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</si>
  <si>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● – konfidencialūs duomenys</t>
  </si>
  <si>
    <t>* lyginant 2020 m. 5 savaitę su 4 savaite</t>
  </si>
  <si>
    <t>** lyginant 2020 m. 5 savaitę su 2019 m. 5 savaite</t>
  </si>
  <si>
    <t>Pastaba: Lietuvos maistinių ir pašarinių kviečių, pašarinių miežių, maistinių rugių ir rapsų 2, 3  ir 4 savaičių kainos patikslintos  2020-02-10</t>
  </si>
  <si>
    <t>Šaltiniai: ŽŪIKVC (LŽŪMPRIS), EK, AMI, ZSRIR, LVAEI, EKI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</si>
</sst>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L_t_-;\-* #,##0.00\ _L_t_-;_-* &quot;-&quot;??\ _L_t_-;_-@_-"/>
  </numFmts>
  <fonts count="1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4" fillId="0" borderId="0"/>
    <xf numFmtId="165" fontId="14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2" fontId="2" fillId="0" borderId="9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0" xfId="0" applyNumberFormat="1" applyFont="1" applyBorder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0" fontId="6" fillId="0" borderId="0" xfId="0" applyFont="1"/>
    <xf numFmtId="0" fontId="2" fillId="0" borderId="0" xfId="0" applyFont="1"/>
    <xf numFmtId="2" fontId="4" fillId="0" borderId="13" xfId="0" applyNumberFormat="1" applyFont="1" applyBorder="1" applyAlignment="1">
      <alignment horizontal="right" vertical="center" indent="2"/>
    </xf>
    <xf numFmtId="2" fontId="4" fillId="0" borderId="14" xfId="0" applyNumberFormat="1" applyFont="1" applyBorder="1" applyAlignment="1">
      <alignment horizontal="right" vertical="center" indent="2"/>
    </xf>
    <xf numFmtId="2" fontId="2" fillId="0" borderId="15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/>
    </xf>
    <xf numFmtId="2" fontId="7" fillId="0" borderId="16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horizontal="right" vertical="center" indent="2"/>
    </xf>
    <xf numFmtId="2" fontId="4" fillId="0" borderId="18" xfId="0" applyNumberFormat="1" applyFont="1" applyBorder="1" applyAlignment="1">
      <alignment horizontal="right" vertical="center" indent="2"/>
    </xf>
    <xf numFmtId="2" fontId="8" fillId="0" borderId="18" xfId="0" applyNumberFormat="1" applyFont="1" applyBorder="1" applyAlignment="1">
      <alignment horizontal="right" vertical="center" indent="2"/>
    </xf>
    <xf numFmtId="2" fontId="8" fillId="0" borderId="19" xfId="0" applyNumberFormat="1" applyFont="1" applyBorder="1" applyAlignment="1">
      <alignment horizontal="right" vertical="center" indent="2"/>
    </xf>
    <xf numFmtId="2" fontId="8" fillId="0" borderId="0" xfId="0" applyNumberFormat="1" applyFont="1" applyBorder="1" applyAlignment="1">
      <alignment horizontal="right" vertical="center" indent="2"/>
    </xf>
    <xf numFmtId="2" fontId="9" fillId="0" borderId="0" xfId="0" applyNumberFormat="1" applyFont="1" applyFill="1" applyBorder="1" applyAlignment="1">
      <alignment vertical="center"/>
    </xf>
    <xf numFmtId="2" fontId="8" fillId="0" borderId="20" xfId="0" applyNumberFormat="1" applyFont="1" applyBorder="1" applyAlignment="1">
      <alignment horizontal="right" vertical="center" indent="2"/>
    </xf>
    <xf numFmtId="2" fontId="4" fillId="0" borderId="0" xfId="0" quotePrefix="1" applyNumberFormat="1" applyFont="1" applyBorder="1" applyAlignment="1">
      <alignment horizontal="right" vertical="center" indent="2"/>
    </xf>
    <xf numFmtId="2" fontId="8" fillId="0" borderId="21" xfId="0" applyNumberFormat="1" applyFont="1" applyBorder="1" applyAlignment="1">
      <alignment horizontal="right" vertical="center" indent="2"/>
    </xf>
    <xf numFmtId="2" fontId="7" fillId="0" borderId="0" xfId="0" applyNumberFormat="1" applyFont="1" applyFill="1" applyBorder="1" applyAlignment="1">
      <alignment vertical="center"/>
    </xf>
    <xf numFmtId="2" fontId="10" fillId="0" borderId="20" xfId="0" applyNumberFormat="1" applyFont="1" applyBorder="1" applyAlignment="1">
      <alignment horizontal="right" vertical="center" indent="2"/>
    </xf>
    <xf numFmtId="2" fontId="10" fillId="0" borderId="0" xfId="0" applyNumberFormat="1" applyFont="1" applyBorder="1" applyAlignment="1">
      <alignment horizontal="right" vertical="center" indent="2"/>
    </xf>
    <xf numFmtId="2" fontId="10" fillId="0" borderId="22" xfId="0" applyNumberFormat="1" applyFont="1" applyBorder="1" applyAlignment="1">
      <alignment horizontal="right" vertical="center" indent="2"/>
    </xf>
    <xf numFmtId="0" fontId="11" fillId="0" borderId="0" xfId="0" applyFont="1"/>
    <xf numFmtId="2" fontId="9" fillId="0" borderId="0" xfId="0" applyNumberFormat="1" applyFont="1" applyBorder="1" applyAlignment="1">
      <alignment vertical="center"/>
    </xf>
    <xf numFmtId="2" fontId="4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</cellXfs>
  <cellStyles count="4">
    <cellStyle name="Įprastas 2" xfId="1"/>
    <cellStyle name="Kablelis 2" xfId="2"/>
    <cellStyle name="Normal 2" xfId="3"/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90"/>
  <sheetViews>
    <sheetView showGridLines="0" tabSelected="1" workbookViewId="0">
      <selection activeCell="J87" sqref="J87"/>
    </sheetView>
  </sheetViews>
  <sheetFormatPr defaultColWidth="10.7109375" defaultRowHeight="1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16384" width="10.7109375" style="2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>
      <c r="A5" s="3" t="s">
        <v>1</v>
      </c>
      <c r="B5" s="4">
        <v>2019</v>
      </c>
      <c r="C5" s="5">
        <v>2020</v>
      </c>
      <c r="D5" s="6"/>
      <c r="E5" s="6"/>
      <c r="F5" s="7"/>
      <c r="G5" s="5" t="s">
        <v>2</v>
      </c>
      <c r="H5" s="6"/>
    </row>
    <row r="6" spans="1:8" s="8" customFormat="1" ht="23.25" customHeight="1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>
      <c r="A7" s="12" t="s">
        <v>10</v>
      </c>
      <c r="B7" s="12"/>
      <c r="C7" s="12"/>
      <c r="D7" s="12"/>
      <c r="E7" s="12"/>
      <c r="F7" s="12"/>
      <c r="G7" s="12"/>
      <c r="H7" s="12"/>
    </row>
    <row r="8" spans="1:8">
      <c r="A8" s="13" t="s">
        <v>11</v>
      </c>
      <c r="B8" s="14">
        <v>210</v>
      </c>
      <c r="C8" s="15">
        <v>196</v>
      </c>
      <c r="D8" s="15">
        <v>200</v>
      </c>
      <c r="E8" s="15">
        <v>204</v>
      </c>
      <c r="F8" s="16">
        <v>199</v>
      </c>
      <c r="G8" s="17">
        <f>((F8*100)/E8)-100</f>
        <v>-2.4509803921568647</v>
      </c>
      <c r="H8" s="17">
        <f>((F8*100)/B8)-100</f>
        <v>-5.2380952380952408</v>
      </c>
    </row>
    <row r="9" spans="1:8">
      <c r="A9" s="13" t="s">
        <v>12</v>
      </c>
      <c r="B9" s="18">
        <v>186.62428571428569</v>
      </c>
      <c r="C9" s="15">
        <v>165.44142857142853</v>
      </c>
      <c r="D9" s="15">
        <v>167.63285714285712</v>
      </c>
      <c r="E9" s="15">
        <v>173.47714285714284</v>
      </c>
      <c r="F9" s="19">
        <v>174.93714285714285</v>
      </c>
      <c r="G9" s="17">
        <f t="shared" ref="G9:G27" si="0">((F9*100)/E9)-100</f>
        <v>0.8416094339311968</v>
      </c>
      <c r="H9" s="17">
        <f t="shared" ref="H9:H27" si="1">((F9*100)/B9)-100</f>
        <v>-6.2623912061666971</v>
      </c>
    </row>
    <row r="10" spans="1:8">
      <c r="A10" s="13" t="s">
        <v>13</v>
      </c>
      <c r="B10" s="18">
        <v>196.8</v>
      </c>
      <c r="C10" s="15">
        <v>165.96</v>
      </c>
      <c r="D10" s="15">
        <v>166.48</v>
      </c>
      <c r="E10" s="15">
        <v>166.06</v>
      </c>
      <c r="F10" s="19" t="s">
        <v>14</v>
      </c>
      <c r="G10" s="17" t="s">
        <v>14</v>
      </c>
      <c r="H10" s="17" t="s">
        <v>14</v>
      </c>
    </row>
    <row r="11" spans="1:8">
      <c r="A11" s="13" t="s">
        <v>15</v>
      </c>
      <c r="B11" s="18">
        <v>201.5</v>
      </c>
      <c r="C11" s="15">
        <v>185.8</v>
      </c>
      <c r="D11" s="15">
        <v>185.25</v>
      </c>
      <c r="E11" s="15">
        <v>184.9</v>
      </c>
      <c r="F11" s="19">
        <v>184.58333333333334</v>
      </c>
      <c r="G11" s="17">
        <f t="shared" si="0"/>
        <v>-0.1712637461690889</v>
      </c>
      <c r="H11" s="17">
        <f t="shared" si="1"/>
        <v>-8.39536807278742</v>
      </c>
    </row>
    <row r="12" spans="1:8">
      <c r="A12" s="13" t="s">
        <v>16</v>
      </c>
      <c r="B12" s="18">
        <v>201.88888888888891</v>
      </c>
      <c r="C12" s="15">
        <v>200.05555555555554</v>
      </c>
      <c r="D12" s="15">
        <v>202.25555555555556</v>
      </c>
      <c r="E12" s="15">
        <v>203.61111111111111</v>
      </c>
      <c r="F12" s="19">
        <v>205.10000000000002</v>
      </c>
      <c r="G12" s="17">
        <f t="shared" si="0"/>
        <v>0.73124147339702006</v>
      </c>
      <c r="H12" s="17">
        <f t="shared" si="1"/>
        <v>1.5905338470005574</v>
      </c>
    </row>
    <row r="13" spans="1:8">
      <c r="A13" s="13" t="s">
        <v>17</v>
      </c>
      <c r="B13" s="18">
        <v>205.83</v>
      </c>
      <c r="C13" s="15">
        <v>190.08</v>
      </c>
      <c r="D13" s="15">
        <v>196.08</v>
      </c>
      <c r="E13" s="15">
        <v>198.08</v>
      </c>
      <c r="F13" s="19">
        <v>195.76</v>
      </c>
      <c r="G13" s="17">
        <f t="shared" si="0"/>
        <v>-1.1712439418416807</v>
      </c>
      <c r="H13" s="17">
        <f t="shared" si="1"/>
        <v>-4.8923869212456879</v>
      </c>
    </row>
    <row r="14" spans="1:8">
      <c r="A14" s="13" t="s">
        <v>18</v>
      </c>
      <c r="B14" s="18">
        <v>188.61</v>
      </c>
      <c r="C14" s="15">
        <v>177.27</v>
      </c>
      <c r="D14" s="15">
        <v>159.9</v>
      </c>
      <c r="E14" s="15" t="s">
        <v>14</v>
      </c>
      <c r="F14" s="19">
        <v>171.99</v>
      </c>
      <c r="G14" s="17" t="s">
        <v>14</v>
      </c>
      <c r="H14" s="17">
        <f>((F14*100)/B14)-100</f>
        <v>-8.8118339430571098</v>
      </c>
    </row>
    <row r="15" spans="1:8">
      <c r="A15" s="13" t="s">
        <v>19</v>
      </c>
      <c r="B15" s="18">
        <v>214.2</v>
      </c>
      <c r="C15" s="15">
        <v>188.89999999999998</v>
      </c>
      <c r="D15" s="15">
        <v>189.69090909090909</v>
      </c>
      <c r="E15" s="15">
        <v>192.0090909090909</v>
      </c>
      <c r="F15" s="19">
        <v>193.19090909090909</v>
      </c>
      <c r="G15" s="17">
        <f t="shared" si="0"/>
        <v>0.61550115998295496</v>
      </c>
      <c r="H15" s="17">
        <f t="shared" si="1"/>
        <v>-9.808165690518635</v>
      </c>
    </row>
    <row r="16" spans="1:8">
      <c r="A16" s="13" t="s">
        <v>20</v>
      </c>
      <c r="B16" s="18">
        <v>198.19666666666669</v>
      </c>
      <c r="C16" s="15">
        <v>176.38499999999999</v>
      </c>
      <c r="D16" s="15">
        <v>183.5</v>
      </c>
      <c r="E16" s="15">
        <v>180.6</v>
      </c>
      <c r="F16" s="19">
        <v>184.42</v>
      </c>
      <c r="G16" s="17">
        <f t="shared" si="0"/>
        <v>2.1151716500553732</v>
      </c>
      <c r="H16" s="17">
        <f t="shared" si="1"/>
        <v>-6.9510082577910879</v>
      </c>
    </row>
    <row r="17" spans="1:9" s="26" customFormat="1">
      <c r="A17" s="20" t="s">
        <v>21</v>
      </c>
      <c r="B17" s="21">
        <v>179.37799999999999</v>
      </c>
      <c r="C17" s="22">
        <v>173.38200000000001</v>
      </c>
      <c r="D17" s="22">
        <v>174.82</v>
      </c>
      <c r="E17" s="22">
        <v>179.56100000000001</v>
      </c>
      <c r="F17" s="23">
        <v>177.82599999999999</v>
      </c>
      <c r="G17" s="24">
        <f t="shared" si="0"/>
        <v>-0.96624545419106767</v>
      </c>
      <c r="H17" s="24">
        <f t="shared" si="1"/>
        <v>-0.86521201039145978</v>
      </c>
      <c r="I17" s="25"/>
    </row>
    <row r="18" spans="1:9">
      <c r="A18" s="13" t="s">
        <v>22</v>
      </c>
      <c r="B18" s="18">
        <v>186.57666666666668</v>
      </c>
      <c r="C18" s="15">
        <v>160.46666666666667</v>
      </c>
      <c r="D18" s="15">
        <v>161.88</v>
      </c>
      <c r="E18" s="15">
        <v>160.125</v>
      </c>
      <c r="F18" s="19">
        <v>160.405</v>
      </c>
      <c r="G18" s="17">
        <f t="shared" si="0"/>
        <v>0.17486338797813517</v>
      </c>
      <c r="H18" s="17">
        <f t="shared" si="1"/>
        <v>-14.027298876243904</v>
      </c>
    </row>
    <row r="19" spans="1:9">
      <c r="A19" s="13" t="s">
        <v>23</v>
      </c>
      <c r="B19" s="18" t="s">
        <v>14</v>
      </c>
      <c r="C19" s="15" t="s">
        <v>14</v>
      </c>
      <c r="D19" s="15" t="s">
        <v>14</v>
      </c>
      <c r="E19" s="15">
        <v>171.25</v>
      </c>
      <c r="F19" s="19" t="s">
        <v>14</v>
      </c>
      <c r="G19" s="17" t="s">
        <v>14</v>
      </c>
      <c r="H19" s="17" t="s">
        <v>14</v>
      </c>
    </row>
    <row r="20" spans="1:9">
      <c r="A20" s="13" t="s">
        <v>24</v>
      </c>
      <c r="B20" s="18">
        <v>199.65</v>
      </c>
      <c r="C20" s="15">
        <v>167.80333333333337</v>
      </c>
      <c r="D20" s="15">
        <v>171.93333333333331</v>
      </c>
      <c r="E20" s="15">
        <v>172.59333333333333</v>
      </c>
      <c r="F20" s="19">
        <v>172.74666666666667</v>
      </c>
      <c r="G20" s="17">
        <f t="shared" si="0"/>
        <v>8.8840820425673428E-2</v>
      </c>
      <c r="H20" s="17">
        <f t="shared" si="1"/>
        <v>-13.475248351281408</v>
      </c>
    </row>
    <row r="21" spans="1:9">
      <c r="A21" s="13" t="s">
        <v>25</v>
      </c>
      <c r="B21" s="18">
        <v>236</v>
      </c>
      <c r="C21" s="15" t="s">
        <v>14</v>
      </c>
      <c r="D21" s="15">
        <v>226.16666666666666</v>
      </c>
      <c r="E21" s="15">
        <v>230.33333333333334</v>
      </c>
      <c r="F21" s="19">
        <v>225.33333333333334</v>
      </c>
      <c r="G21" s="17">
        <f t="shared" si="0"/>
        <v>-2.1707670043415277</v>
      </c>
      <c r="H21" s="17">
        <f t="shared" si="1"/>
        <v>-4.5197740112994182</v>
      </c>
    </row>
    <row r="22" spans="1:9">
      <c r="A22" s="13" t="s">
        <v>26</v>
      </c>
      <c r="B22" s="18">
        <v>182.84666666666666</v>
      </c>
      <c r="C22" s="15">
        <v>170.53</v>
      </c>
      <c r="D22" s="15">
        <v>179.19</v>
      </c>
      <c r="E22" s="15">
        <v>176.68333333333331</v>
      </c>
      <c r="F22" s="19">
        <v>181.76</v>
      </c>
      <c r="G22" s="17">
        <f t="shared" si="0"/>
        <v>2.8733138383171593</v>
      </c>
      <c r="H22" s="17">
        <f t="shared" si="1"/>
        <v>-0.59430488205053678</v>
      </c>
    </row>
    <row r="23" spans="1:9">
      <c r="A23" s="13" t="s">
        <v>27</v>
      </c>
      <c r="B23" s="18">
        <v>211.55</v>
      </c>
      <c r="C23" s="15">
        <v>182.52</v>
      </c>
      <c r="D23" s="15">
        <v>177.83</v>
      </c>
      <c r="E23" s="15">
        <v>183.84</v>
      </c>
      <c r="F23" s="19">
        <v>190.4</v>
      </c>
      <c r="G23" s="17">
        <f t="shared" si="0"/>
        <v>3.5683202785030375</v>
      </c>
      <c r="H23" s="17">
        <f t="shared" si="1"/>
        <v>-9.9976364925549603</v>
      </c>
    </row>
    <row r="24" spans="1:9">
      <c r="A24" s="13" t="s">
        <v>28</v>
      </c>
      <c r="B24" s="18">
        <v>168.83</v>
      </c>
      <c r="C24" s="15">
        <v>145.66</v>
      </c>
      <c r="D24" s="15">
        <v>169.47</v>
      </c>
      <c r="E24" s="15">
        <v>158.74</v>
      </c>
      <c r="F24" s="19">
        <v>168.41</v>
      </c>
      <c r="G24" s="17">
        <f>((F24*100)/E24)-100</f>
        <v>6.0917223132165788</v>
      </c>
      <c r="H24" s="17">
        <f t="shared" si="1"/>
        <v>-0.24877095302967689</v>
      </c>
    </row>
    <row r="25" spans="1:9">
      <c r="A25" s="13" t="s">
        <v>29</v>
      </c>
      <c r="B25" s="18">
        <v>208</v>
      </c>
      <c r="C25" s="15">
        <v>153</v>
      </c>
      <c r="D25" s="15">
        <v>160</v>
      </c>
      <c r="E25" s="15">
        <v>160</v>
      </c>
      <c r="F25" s="19">
        <v>160</v>
      </c>
      <c r="G25" s="17">
        <f t="shared" si="0"/>
        <v>0</v>
      </c>
      <c r="H25" s="17">
        <f t="shared" si="1"/>
        <v>-23.07692307692308</v>
      </c>
    </row>
    <row r="26" spans="1:9">
      <c r="A26" s="13" t="s">
        <v>30</v>
      </c>
      <c r="B26" s="18">
        <v>223.42</v>
      </c>
      <c r="C26" s="15" t="s">
        <v>14</v>
      </c>
      <c r="D26" s="15" t="s">
        <v>14</v>
      </c>
      <c r="E26" s="15">
        <v>192.29</v>
      </c>
      <c r="F26" s="19" t="s">
        <v>14</v>
      </c>
      <c r="G26" s="17" t="s">
        <v>14</v>
      </c>
      <c r="H26" s="17" t="s">
        <v>14</v>
      </c>
    </row>
    <row r="27" spans="1:9">
      <c r="A27" s="13" t="s">
        <v>31</v>
      </c>
      <c r="B27" s="27">
        <v>217.13666666666666</v>
      </c>
      <c r="C27" s="15">
        <v>200.67000000000002</v>
      </c>
      <c r="D27" s="15">
        <v>202.95500000000001</v>
      </c>
      <c r="E27" s="15">
        <v>205.6</v>
      </c>
      <c r="F27" s="28">
        <v>214.60500000000002</v>
      </c>
      <c r="G27" s="17">
        <f t="shared" si="0"/>
        <v>4.3798638132295764</v>
      </c>
      <c r="H27" s="17">
        <f t="shared" si="1"/>
        <v>-1.1659323621068154</v>
      </c>
    </row>
    <row r="28" spans="1:9">
      <c r="A28" s="29" t="s">
        <v>32</v>
      </c>
      <c r="B28" s="29"/>
      <c r="C28" s="29"/>
      <c r="D28" s="29"/>
      <c r="E28" s="29"/>
      <c r="F28" s="29"/>
      <c r="G28" s="29"/>
      <c r="H28" s="29"/>
    </row>
    <row r="29" spans="1:9">
      <c r="A29" s="30" t="s">
        <v>11</v>
      </c>
      <c r="B29" s="14">
        <v>206</v>
      </c>
      <c r="C29" s="15">
        <v>188</v>
      </c>
      <c r="D29" s="15">
        <v>193</v>
      </c>
      <c r="E29" s="15">
        <v>197</v>
      </c>
      <c r="F29" s="16">
        <v>192</v>
      </c>
      <c r="G29" s="17">
        <f>((F29*100)/E29)-100</f>
        <v>-2.538071065989854</v>
      </c>
      <c r="H29" s="17">
        <f>((F29*100)/B29)-100</f>
        <v>-6.7961165048543677</v>
      </c>
    </row>
    <row r="30" spans="1:9">
      <c r="A30" s="13" t="s">
        <v>12</v>
      </c>
      <c r="B30" s="18">
        <v>179.37833333333333</v>
      </c>
      <c r="C30" s="15">
        <v>158.5</v>
      </c>
      <c r="D30" s="15">
        <v>165.45599999999999</v>
      </c>
      <c r="E30" s="15">
        <v>168.0925</v>
      </c>
      <c r="F30" s="19">
        <v>168.0925</v>
      </c>
      <c r="G30" s="17">
        <f t="shared" ref="G30:G42" si="2">((F30*100)/E30)-100</f>
        <v>0</v>
      </c>
      <c r="H30" s="17">
        <f t="shared" ref="H30:H42" si="3">((F30*100)/B30)-100</f>
        <v>-6.2916368569225227</v>
      </c>
    </row>
    <row r="31" spans="1:9">
      <c r="A31" s="13" t="s">
        <v>15</v>
      </c>
      <c r="B31" s="18">
        <v>199.83333333333334</v>
      </c>
      <c r="C31" s="15">
        <v>181.5</v>
      </c>
      <c r="D31" s="15">
        <v>180.66666666666666</v>
      </c>
      <c r="E31" s="15">
        <v>181.2</v>
      </c>
      <c r="F31" s="19">
        <v>181.58333333333334</v>
      </c>
      <c r="G31" s="17">
        <f t="shared" si="2"/>
        <v>0.21155261221488786</v>
      </c>
      <c r="H31" s="17">
        <f t="shared" si="3"/>
        <v>-9.1326105087572955</v>
      </c>
    </row>
    <row r="32" spans="1:9">
      <c r="A32" s="13" t="s">
        <v>33</v>
      </c>
      <c r="B32" s="18">
        <v>180.34</v>
      </c>
      <c r="C32" s="15">
        <v>148.15</v>
      </c>
      <c r="D32" s="15">
        <v>154.4</v>
      </c>
      <c r="E32" s="15" t="s">
        <v>14</v>
      </c>
      <c r="F32" s="19">
        <v>168.23</v>
      </c>
      <c r="G32" s="17" t="s">
        <v>14</v>
      </c>
      <c r="H32" s="17">
        <f t="shared" si="3"/>
        <v>-6.7150937118775715</v>
      </c>
    </row>
    <row r="33" spans="1:9">
      <c r="A33" s="13" t="s">
        <v>34</v>
      </c>
      <c r="B33" s="18">
        <v>217.33333333333334</v>
      </c>
      <c r="C33" s="15">
        <v>195.66666666666666</v>
      </c>
      <c r="D33" s="15">
        <v>197.33333333333334</v>
      </c>
      <c r="E33" s="15">
        <v>200.66666666666666</v>
      </c>
      <c r="F33" s="19" t="s">
        <v>14</v>
      </c>
      <c r="G33" s="17" t="s">
        <v>14</v>
      </c>
      <c r="H33" s="17" t="s">
        <v>14</v>
      </c>
    </row>
    <row r="34" spans="1:9">
      <c r="A34" s="13" t="s">
        <v>20</v>
      </c>
      <c r="B34" s="18">
        <v>181.04</v>
      </c>
      <c r="C34" s="15">
        <v>145</v>
      </c>
      <c r="D34" s="15">
        <v>162.47</v>
      </c>
      <c r="E34" s="15">
        <v>163.435</v>
      </c>
      <c r="F34" s="19">
        <v>161.26999999999998</v>
      </c>
      <c r="G34" s="17">
        <f t="shared" si="2"/>
        <v>-1.3246856548474994</v>
      </c>
      <c r="H34" s="17">
        <f t="shared" si="3"/>
        <v>-10.920238621299163</v>
      </c>
    </row>
    <row r="35" spans="1:9" s="26" customFormat="1">
      <c r="A35" s="20" t="s">
        <v>21</v>
      </c>
      <c r="B35" s="21">
        <v>194.69399999999999</v>
      </c>
      <c r="C35" s="22">
        <v>177.07</v>
      </c>
      <c r="D35" s="22">
        <v>176.43</v>
      </c>
      <c r="E35" s="22">
        <v>160.53100000000001</v>
      </c>
      <c r="F35" s="23">
        <v>188.12</v>
      </c>
      <c r="G35" s="24">
        <f t="shared" si="2"/>
        <v>17.186088668232301</v>
      </c>
      <c r="H35" s="24">
        <f t="shared" si="3"/>
        <v>-3.3765806855886638</v>
      </c>
      <c r="I35" s="25"/>
    </row>
    <row r="36" spans="1:9">
      <c r="A36" s="13" t="s">
        <v>22</v>
      </c>
      <c r="B36" s="18">
        <v>188.82</v>
      </c>
      <c r="C36" s="15" t="s">
        <v>14</v>
      </c>
      <c r="D36" s="15">
        <v>155.57</v>
      </c>
      <c r="E36" s="15">
        <v>151.27500000000001</v>
      </c>
      <c r="F36" s="19">
        <v>157.155</v>
      </c>
      <c r="G36" s="17">
        <f t="shared" si="2"/>
        <v>3.886960832920181</v>
      </c>
      <c r="H36" s="17">
        <f t="shared" si="3"/>
        <v>-16.769939625039711</v>
      </c>
    </row>
    <row r="37" spans="1:9">
      <c r="A37" s="13" t="s">
        <v>35</v>
      </c>
      <c r="B37" s="18">
        <v>209</v>
      </c>
      <c r="C37" s="15">
        <v>192</v>
      </c>
      <c r="D37" s="15">
        <v>200</v>
      </c>
      <c r="E37" s="15">
        <v>198</v>
      </c>
      <c r="F37" s="19">
        <v>195</v>
      </c>
      <c r="G37" s="17">
        <f t="shared" si="2"/>
        <v>-1.5151515151515156</v>
      </c>
      <c r="H37" s="17">
        <f t="shared" si="3"/>
        <v>-6.6985645933014411</v>
      </c>
    </row>
    <row r="38" spans="1:9">
      <c r="A38" s="13" t="s">
        <v>24</v>
      </c>
      <c r="B38" s="18">
        <v>191.46666666666667</v>
      </c>
      <c r="C38" s="15">
        <v>168.49</v>
      </c>
      <c r="D38" s="15">
        <v>169.22666666666666</v>
      </c>
      <c r="E38" s="15">
        <v>171.22333333333336</v>
      </c>
      <c r="F38" s="19">
        <v>170.89333333333335</v>
      </c>
      <c r="G38" s="17">
        <f t="shared" si="2"/>
        <v>-0.1927307415266597</v>
      </c>
      <c r="H38" s="17">
        <f t="shared" si="3"/>
        <v>-10.745125348189404</v>
      </c>
    </row>
    <row r="39" spans="1:9">
      <c r="A39" s="13" t="s">
        <v>25</v>
      </c>
      <c r="B39" s="18">
        <v>223.33333333333334</v>
      </c>
      <c r="C39" s="15">
        <v>213.5</v>
      </c>
      <c r="D39" s="15">
        <v>217</v>
      </c>
      <c r="E39" s="15">
        <v>217.16666666666666</v>
      </c>
      <c r="F39" s="19">
        <v>215.5</v>
      </c>
      <c r="G39" s="17">
        <f t="shared" si="2"/>
        <v>-0.7674597083653083</v>
      </c>
      <c r="H39" s="17">
        <f t="shared" si="3"/>
        <v>-3.5074626865671661</v>
      </c>
    </row>
    <row r="40" spans="1:9">
      <c r="A40" s="13" t="s">
        <v>26</v>
      </c>
      <c r="B40" s="18">
        <v>140.13666666666668</v>
      </c>
      <c r="C40" s="15">
        <v>172.88</v>
      </c>
      <c r="D40" s="15">
        <v>180.02</v>
      </c>
      <c r="E40" s="15">
        <v>154.44</v>
      </c>
      <c r="F40" s="19">
        <v>169.27499999999998</v>
      </c>
      <c r="G40" s="17">
        <f t="shared" si="2"/>
        <v>9.6056721056720846</v>
      </c>
      <c r="H40" s="17">
        <f t="shared" si="3"/>
        <v>20.792797507195317</v>
      </c>
    </row>
    <row r="41" spans="1:9">
      <c r="A41" s="13" t="s">
        <v>28</v>
      </c>
      <c r="B41" s="18" t="s">
        <v>14</v>
      </c>
      <c r="C41" s="15" t="s">
        <v>14</v>
      </c>
      <c r="D41" s="15" t="s">
        <v>14</v>
      </c>
      <c r="E41" s="15">
        <v>143.03</v>
      </c>
      <c r="F41" s="19" t="s">
        <v>14</v>
      </c>
      <c r="G41" s="17" t="s">
        <v>14</v>
      </c>
      <c r="H41" s="17" t="s">
        <v>14</v>
      </c>
    </row>
    <row r="42" spans="1:9">
      <c r="A42" s="31" t="s">
        <v>31</v>
      </c>
      <c r="B42" s="27">
        <v>201.97666666666666</v>
      </c>
      <c r="C42" s="15">
        <v>183.44</v>
      </c>
      <c r="D42" s="15">
        <v>184.69</v>
      </c>
      <c r="E42" s="15">
        <v>188.09166666666667</v>
      </c>
      <c r="F42" s="28">
        <v>185.39000000000001</v>
      </c>
      <c r="G42" s="17">
        <f t="shared" si="2"/>
        <v>-1.4363563865136655</v>
      </c>
      <c r="H42" s="17">
        <f t="shared" si="3"/>
        <v>-8.2121697225752115</v>
      </c>
    </row>
    <row r="43" spans="1:9">
      <c r="A43" s="29" t="s">
        <v>36</v>
      </c>
      <c r="B43" s="29"/>
      <c r="C43" s="29"/>
      <c r="D43" s="29"/>
      <c r="E43" s="29"/>
      <c r="F43" s="29"/>
      <c r="G43" s="29"/>
      <c r="H43" s="29"/>
    </row>
    <row r="44" spans="1:9">
      <c r="A44" s="30" t="s">
        <v>11</v>
      </c>
      <c r="B44" s="14">
        <v>204</v>
      </c>
      <c r="C44" s="15">
        <v>172</v>
      </c>
      <c r="D44" s="15">
        <v>172</v>
      </c>
      <c r="E44" s="15">
        <v>173</v>
      </c>
      <c r="F44" s="16">
        <v>171</v>
      </c>
      <c r="G44" s="17">
        <f>((F44*100)/E44)-100</f>
        <v>-1.1560693641618514</v>
      </c>
      <c r="H44" s="17">
        <f>((F44*100)/B44)-100</f>
        <v>-16.17647058823529</v>
      </c>
    </row>
    <row r="45" spans="1:9">
      <c r="A45" s="13" t="s">
        <v>12</v>
      </c>
      <c r="B45" s="18">
        <v>178.95</v>
      </c>
      <c r="C45" s="15">
        <v>144.44499999999999</v>
      </c>
      <c r="D45" s="15">
        <v>148.28</v>
      </c>
      <c r="E45" s="15">
        <v>150.83000000000001</v>
      </c>
      <c r="F45" s="19">
        <v>150.83000000000001</v>
      </c>
      <c r="G45" s="17">
        <f t="shared" ref="G45:G63" si="4">((F45*100)/E45)-100</f>
        <v>0</v>
      </c>
      <c r="H45" s="17">
        <f t="shared" ref="H45:H63" si="5">((F45*100)/B45)-100</f>
        <v>-15.713886560491744</v>
      </c>
    </row>
    <row r="46" spans="1:9">
      <c r="A46" s="13" t="s">
        <v>15</v>
      </c>
      <c r="B46" s="18">
        <v>204.1875</v>
      </c>
      <c r="C46" s="15">
        <v>163.125</v>
      </c>
      <c r="D46" s="15">
        <v>162.5</v>
      </c>
      <c r="E46" s="15">
        <v>160.25</v>
      </c>
      <c r="F46" s="19">
        <v>162.875</v>
      </c>
      <c r="G46" s="17">
        <f t="shared" si="4"/>
        <v>1.6380655226209058</v>
      </c>
      <c r="H46" s="17">
        <f t="shared" si="5"/>
        <v>-20.232629323538418</v>
      </c>
    </row>
    <row r="47" spans="1:9">
      <c r="A47" s="13" t="s">
        <v>33</v>
      </c>
      <c r="B47" s="18">
        <v>165.15</v>
      </c>
      <c r="C47" s="15">
        <v>142.08000000000001</v>
      </c>
      <c r="D47" s="15">
        <v>140.52000000000001</v>
      </c>
      <c r="E47" s="15">
        <v>140.79</v>
      </c>
      <c r="F47" s="19">
        <v>146.71</v>
      </c>
      <c r="G47" s="17">
        <f t="shared" si="4"/>
        <v>4.2048440940407801</v>
      </c>
      <c r="H47" s="17">
        <f t="shared" si="5"/>
        <v>-11.165607023917659</v>
      </c>
    </row>
    <row r="48" spans="1:9">
      <c r="A48" s="13" t="s">
        <v>16</v>
      </c>
      <c r="B48" s="18">
        <v>183.85</v>
      </c>
      <c r="C48" s="15">
        <v>181.2</v>
      </c>
      <c r="D48" s="15">
        <v>182.48</v>
      </c>
      <c r="E48" s="15">
        <v>183.55</v>
      </c>
      <c r="F48" s="19">
        <v>183.53</v>
      </c>
      <c r="G48" s="17">
        <f t="shared" si="4"/>
        <v>-1.0896213565786184E-2</v>
      </c>
      <c r="H48" s="17">
        <f t="shared" si="5"/>
        <v>-0.17405493608920608</v>
      </c>
    </row>
    <row r="49" spans="1:9">
      <c r="A49" s="13" t="s">
        <v>17</v>
      </c>
      <c r="B49" s="18">
        <v>196.33</v>
      </c>
      <c r="C49" s="15">
        <v>166.58</v>
      </c>
      <c r="D49" s="15">
        <v>169.58</v>
      </c>
      <c r="E49" s="15">
        <v>169.58</v>
      </c>
      <c r="F49" s="19">
        <v>171.26</v>
      </c>
      <c r="G49" s="17">
        <f t="shared" si="4"/>
        <v>0.99068286354521717</v>
      </c>
      <c r="H49" s="17">
        <f t="shared" si="5"/>
        <v>-12.769316966332198</v>
      </c>
    </row>
    <row r="50" spans="1:9">
      <c r="A50" s="13" t="s">
        <v>18</v>
      </c>
      <c r="B50" s="18" t="s">
        <v>14</v>
      </c>
      <c r="C50" s="15" t="s">
        <v>14</v>
      </c>
      <c r="D50" s="15" t="s">
        <v>14</v>
      </c>
      <c r="E50" s="15" t="s">
        <v>14</v>
      </c>
      <c r="F50" s="19">
        <v>131.68</v>
      </c>
      <c r="G50" s="17" t="s">
        <v>14</v>
      </c>
      <c r="H50" s="17" t="s">
        <v>14</v>
      </c>
    </row>
    <row r="51" spans="1:9">
      <c r="A51" s="13" t="s">
        <v>34</v>
      </c>
      <c r="B51" s="18">
        <v>217</v>
      </c>
      <c r="C51" s="15">
        <v>175.33333333333334</v>
      </c>
      <c r="D51" s="15">
        <v>175.66666666666666</v>
      </c>
      <c r="E51" s="15">
        <v>177.66666666666666</v>
      </c>
      <c r="F51" s="19" t="s">
        <v>14</v>
      </c>
      <c r="G51" s="17" t="s">
        <v>14</v>
      </c>
      <c r="H51" s="17" t="s">
        <v>14</v>
      </c>
    </row>
    <row r="52" spans="1:9">
      <c r="A52" s="13" t="s">
        <v>19</v>
      </c>
      <c r="B52" s="18">
        <v>200.52666666666664</v>
      </c>
      <c r="C52" s="15">
        <v>164</v>
      </c>
      <c r="D52" s="15">
        <v>163.66666666666666</v>
      </c>
      <c r="E52" s="15">
        <v>164.66666666666666</v>
      </c>
      <c r="F52" s="19">
        <v>165.83333333333334</v>
      </c>
      <c r="G52" s="17">
        <f t="shared" si="4"/>
        <v>0.70850202429151921</v>
      </c>
      <c r="H52" s="17">
        <f t="shared" si="5"/>
        <v>-17.301107084677</v>
      </c>
    </row>
    <row r="53" spans="1:9">
      <c r="A53" s="13" t="s">
        <v>37</v>
      </c>
      <c r="B53" s="18">
        <v>249.83333333333334</v>
      </c>
      <c r="C53" s="15" t="s">
        <v>14</v>
      </c>
      <c r="D53" s="15" t="s">
        <v>14</v>
      </c>
      <c r="E53" s="15">
        <v>205</v>
      </c>
      <c r="F53" s="19" t="s">
        <v>14</v>
      </c>
      <c r="G53" s="17" t="s">
        <v>14</v>
      </c>
      <c r="H53" s="17" t="s">
        <v>14</v>
      </c>
    </row>
    <row r="54" spans="1:9">
      <c r="A54" s="13" t="s">
        <v>20</v>
      </c>
      <c r="B54" s="18">
        <v>185.11</v>
      </c>
      <c r="C54" s="15">
        <v>145.68</v>
      </c>
      <c r="D54" s="15">
        <v>151.41333333333333</v>
      </c>
      <c r="E54" s="15">
        <v>147.63999999999999</v>
      </c>
      <c r="F54" s="19">
        <v>150.91666666666666</v>
      </c>
      <c r="G54" s="17">
        <f t="shared" si="4"/>
        <v>2.2193624130768654</v>
      </c>
      <c r="H54" s="17">
        <f t="shared" si="5"/>
        <v>-18.471899591234049</v>
      </c>
    </row>
    <row r="55" spans="1:9" s="26" customFormat="1">
      <c r="A55" s="20" t="s">
        <v>21</v>
      </c>
      <c r="B55" s="21">
        <v>181.60599999999999</v>
      </c>
      <c r="C55" s="22">
        <v>144.01</v>
      </c>
      <c r="D55" s="22">
        <v>144.86699999999999</v>
      </c>
      <c r="E55" s="22">
        <v>146.583</v>
      </c>
      <c r="F55" s="23">
        <v>149.30799999999999</v>
      </c>
      <c r="G55" s="24">
        <f t="shared" si="4"/>
        <v>1.8590150290279155</v>
      </c>
      <c r="H55" s="24">
        <f t="shared" si="5"/>
        <v>-17.784654692025597</v>
      </c>
      <c r="I55" s="25"/>
    </row>
    <row r="56" spans="1:9">
      <c r="A56" s="13" t="s">
        <v>22</v>
      </c>
      <c r="B56" s="18" t="s">
        <v>14</v>
      </c>
      <c r="C56" s="15">
        <v>132</v>
      </c>
      <c r="D56" s="15" t="s">
        <v>14</v>
      </c>
      <c r="E56" s="15">
        <v>138.82499999999999</v>
      </c>
      <c r="F56" s="19" t="s">
        <v>14</v>
      </c>
      <c r="G56" s="17" t="s">
        <v>14</v>
      </c>
      <c r="H56" s="17" t="s">
        <v>14</v>
      </c>
    </row>
    <row r="57" spans="1:9">
      <c r="A57" s="13" t="s">
        <v>35</v>
      </c>
      <c r="B57" s="18">
        <v>199</v>
      </c>
      <c r="C57" s="15">
        <v>174.5</v>
      </c>
      <c r="D57" s="15">
        <v>178</v>
      </c>
      <c r="E57" s="15">
        <v>178</v>
      </c>
      <c r="F57" s="19">
        <v>176</v>
      </c>
      <c r="G57" s="17">
        <f t="shared" si="4"/>
        <v>-1.1235955056179705</v>
      </c>
      <c r="H57" s="17">
        <f t="shared" si="5"/>
        <v>-11.557788944723612</v>
      </c>
    </row>
    <row r="58" spans="1:9">
      <c r="A58" s="13" t="s">
        <v>23</v>
      </c>
      <c r="B58" s="18">
        <v>193</v>
      </c>
      <c r="C58" s="15" t="s">
        <v>14</v>
      </c>
      <c r="D58" s="15" t="s">
        <v>14</v>
      </c>
      <c r="E58" s="15">
        <v>146.25</v>
      </c>
      <c r="F58" s="19">
        <v>142.5</v>
      </c>
      <c r="G58" s="17">
        <f t="shared" si="4"/>
        <v>-2.5641025641025692</v>
      </c>
      <c r="H58" s="17">
        <f t="shared" si="5"/>
        <v>-26.165803108808291</v>
      </c>
    </row>
    <row r="59" spans="1:9">
      <c r="A59" s="13" t="s">
        <v>24</v>
      </c>
      <c r="B59" s="18">
        <v>189.94</v>
      </c>
      <c r="C59" s="15">
        <v>154.26</v>
      </c>
      <c r="D59" s="15">
        <v>155.61000000000001</v>
      </c>
      <c r="E59" s="15">
        <v>158.62</v>
      </c>
      <c r="F59" s="19">
        <v>155.44999999999999</v>
      </c>
      <c r="G59" s="17">
        <f t="shared" si="4"/>
        <v>-1.9984869499432705</v>
      </c>
      <c r="H59" s="17">
        <f t="shared" si="5"/>
        <v>-18.158365799726241</v>
      </c>
    </row>
    <row r="60" spans="1:9">
      <c r="A60" s="13" t="s">
        <v>25</v>
      </c>
      <c r="B60" s="18">
        <v>217.66666666666666</v>
      </c>
      <c r="C60" s="15">
        <v>191</v>
      </c>
      <c r="D60" s="15">
        <v>194.33333333333334</v>
      </c>
      <c r="E60" s="15">
        <v>196.66666666666666</v>
      </c>
      <c r="F60" s="19">
        <v>196.16666666666666</v>
      </c>
      <c r="G60" s="17">
        <f t="shared" si="4"/>
        <v>-0.25423728813559876</v>
      </c>
      <c r="H60" s="17">
        <f t="shared" si="5"/>
        <v>-9.8774885145482472</v>
      </c>
    </row>
    <row r="61" spans="1:9">
      <c r="A61" s="13" t="s">
        <v>26</v>
      </c>
      <c r="B61" s="18">
        <v>148.37</v>
      </c>
      <c r="C61" s="15">
        <v>152.85666666666665</v>
      </c>
      <c r="D61" s="15">
        <v>149.28</v>
      </c>
      <c r="E61" s="15">
        <v>147.88</v>
      </c>
      <c r="F61" s="19">
        <v>144.68</v>
      </c>
      <c r="G61" s="17">
        <f t="shared" si="4"/>
        <v>-2.1639166892074684</v>
      </c>
      <c r="H61" s="17">
        <f t="shared" si="5"/>
        <v>-2.4870256790456295</v>
      </c>
    </row>
    <row r="62" spans="1:9">
      <c r="A62" s="13" t="s">
        <v>29</v>
      </c>
      <c r="B62" s="18">
        <v>175</v>
      </c>
      <c r="C62" s="15">
        <v>130</v>
      </c>
      <c r="D62" s="15">
        <v>134.5</v>
      </c>
      <c r="E62" s="15">
        <v>134.5</v>
      </c>
      <c r="F62" s="19">
        <v>134.5</v>
      </c>
      <c r="G62" s="17">
        <f t="shared" si="4"/>
        <v>0</v>
      </c>
      <c r="H62" s="17">
        <f t="shared" si="5"/>
        <v>-23.142857142857139</v>
      </c>
    </row>
    <row r="63" spans="1:9">
      <c r="A63" s="13" t="s">
        <v>31</v>
      </c>
      <c r="B63" s="27">
        <v>177.84</v>
      </c>
      <c r="C63" s="15">
        <v>154.1925</v>
      </c>
      <c r="D63" s="15">
        <v>152.25</v>
      </c>
      <c r="E63" s="15">
        <v>156.9425</v>
      </c>
      <c r="F63" s="28">
        <v>158.16750000000002</v>
      </c>
      <c r="G63" s="17">
        <f t="shared" si="4"/>
        <v>0.78054064386640221</v>
      </c>
      <c r="H63" s="17">
        <f t="shared" si="5"/>
        <v>-11.061909581646418</v>
      </c>
    </row>
    <row r="64" spans="1:9">
      <c r="A64" s="29" t="s">
        <v>38</v>
      </c>
      <c r="B64" s="29"/>
      <c r="C64" s="29"/>
      <c r="D64" s="29"/>
      <c r="E64" s="29"/>
      <c r="F64" s="29"/>
      <c r="G64" s="29"/>
      <c r="H64" s="29"/>
    </row>
    <row r="65" spans="1:10">
      <c r="A65" s="13" t="s">
        <v>13</v>
      </c>
      <c r="B65" s="14">
        <v>181.37</v>
      </c>
      <c r="C65" s="15">
        <v>161.91999999999999</v>
      </c>
      <c r="D65" s="15" t="s">
        <v>14</v>
      </c>
      <c r="E65" s="15" t="s">
        <v>14</v>
      </c>
      <c r="F65" s="16" t="s">
        <v>14</v>
      </c>
      <c r="G65" s="17" t="s">
        <v>14</v>
      </c>
      <c r="H65" s="17" t="s">
        <v>14</v>
      </c>
    </row>
    <row r="66" spans="1:10">
      <c r="A66" s="13" t="s">
        <v>15</v>
      </c>
      <c r="B66" s="18">
        <v>202</v>
      </c>
      <c r="C66" s="15">
        <v>164.9</v>
      </c>
      <c r="D66" s="15">
        <v>162.625</v>
      </c>
      <c r="E66" s="15">
        <v>162.125</v>
      </c>
      <c r="F66" s="19">
        <v>162.625</v>
      </c>
      <c r="G66" s="17">
        <f t="shared" ref="G66:G71" si="6">((F66*100)/E66)-100</f>
        <v>0.30840400925211497</v>
      </c>
      <c r="H66" s="17">
        <f t="shared" ref="H66:H71" si="7">((F66*100)/B66)-100</f>
        <v>-19.492574257425744</v>
      </c>
    </row>
    <row r="67" spans="1:10">
      <c r="A67" s="13" t="s">
        <v>33</v>
      </c>
      <c r="B67" s="18">
        <v>162.79</v>
      </c>
      <c r="C67" s="15">
        <v>135.69</v>
      </c>
      <c r="D67" s="15" t="s">
        <v>14</v>
      </c>
      <c r="E67" s="15" t="s">
        <v>14</v>
      </c>
      <c r="F67" s="19" t="s">
        <v>14</v>
      </c>
      <c r="G67" s="17" t="s">
        <v>14</v>
      </c>
      <c r="H67" s="17" t="s">
        <v>14</v>
      </c>
    </row>
    <row r="68" spans="1:10">
      <c r="A68" s="13" t="s">
        <v>20</v>
      </c>
      <c r="B68" s="18">
        <v>151.44</v>
      </c>
      <c r="C68" s="15">
        <v>132.32</v>
      </c>
      <c r="D68" s="15">
        <v>140</v>
      </c>
      <c r="E68" s="15" t="s">
        <v>14</v>
      </c>
      <c r="F68" s="19" t="s">
        <v>14</v>
      </c>
      <c r="G68" s="17" t="s">
        <v>14</v>
      </c>
      <c r="H68" s="17" t="s">
        <v>14</v>
      </c>
    </row>
    <row r="69" spans="1:10" s="26" customFormat="1">
      <c r="A69" s="20" t="s">
        <v>21</v>
      </c>
      <c r="B69" s="21" t="s">
        <v>14</v>
      </c>
      <c r="C69" s="22" t="s">
        <v>14</v>
      </c>
      <c r="D69" s="22" t="s">
        <v>14</v>
      </c>
      <c r="E69" s="22">
        <v>138.63999999999999</v>
      </c>
      <c r="F69" s="23" t="s">
        <v>14</v>
      </c>
      <c r="G69" s="24" t="s">
        <v>14</v>
      </c>
      <c r="H69" s="24" t="s">
        <v>14</v>
      </c>
      <c r="I69" s="25"/>
    </row>
    <row r="70" spans="1:10">
      <c r="A70" s="13" t="s">
        <v>23</v>
      </c>
      <c r="B70" s="18">
        <v>178.5</v>
      </c>
      <c r="C70" s="15">
        <v>155</v>
      </c>
      <c r="D70" s="15">
        <v>155</v>
      </c>
      <c r="E70" s="15">
        <v>155.5</v>
      </c>
      <c r="F70" s="19">
        <v>154</v>
      </c>
      <c r="G70" s="17">
        <f t="shared" si="6"/>
        <v>-0.96463022508038421</v>
      </c>
      <c r="H70" s="17">
        <f t="shared" si="7"/>
        <v>-13.725490196078425</v>
      </c>
    </row>
    <row r="71" spans="1:10">
      <c r="A71" s="13" t="s">
        <v>24</v>
      </c>
      <c r="B71" s="18">
        <v>172.93</v>
      </c>
      <c r="C71" s="15">
        <v>130.6</v>
      </c>
      <c r="D71" s="15">
        <v>131.97999999999999</v>
      </c>
      <c r="E71" s="15">
        <v>132.21</v>
      </c>
      <c r="F71" s="19">
        <v>130.87</v>
      </c>
      <c r="G71" s="17">
        <f t="shared" si="6"/>
        <v>-1.0135390666364117</v>
      </c>
      <c r="H71" s="17">
        <f t="shared" si="7"/>
        <v>-24.321979991904243</v>
      </c>
    </row>
    <row r="72" spans="1:10">
      <c r="A72" s="32" t="s">
        <v>39</v>
      </c>
      <c r="B72" s="32"/>
      <c r="C72" s="32"/>
      <c r="D72" s="32"/>
      <c r="E72" s="32"/>
      <c r="F72" s="32"/>
      <c r="G72" s="32"/>
      <c r="H72" s="32"/>
    </row>
    <row r="73" spans="1:10">
      <c r="A73" s="33" t="s">
        <v>15</v>
      </c>
      <c r="B73" s="34">
        <v>360.02</v>
      </c>
      <c r="C73" s="35">
        <v>392.81</v>
      </c>
      <c r="D73" s="35">
        <v>398.06</v>
      </c>
      <c r="E73" s="36">
        <v>394.69</v>
      </c>
      <c r="F73" s="37">
        <v>386.31</v>
      </c>
      <c r="G73" s="38">
        <f>((F73*100)/E73)-100</f>
        <v>-2.123185284653772</v>
      </c>
      <c r="H73" s="38">
        <f>((F73*100)/B73)-100</f>
        <v>7.3023720904394196</v>
      </c>
    </row>
    <row r="74" spans="1:10">
      <c r="A74" s="39" t="s">
        <v>33</v>
      </c>
      <c r="B74" s="40">
        <v>374.95</v>
      </c>
      <c r="C74" s="15">
        <v>375.95</v>
      </c>
      <c r="D74" s="15">
        <v>380.11</v>
      </c>
      <c r="E74" s="15">
        <v>409.22</v>
      </c>
      <c r="F74" s="19" t="s">
        <v>14</v>
      </c>
      <c r="G74" s="38" t="s">
        <v>14</v>
      </c>
      <c r="H74" s="38" t="s">
        <v>14</v>
      </c>
    </row>
    <row r="75" spans="1:10">
      <c r="A75" s="39" t="s">
        <v>40</v>
      </c>
      <c r="B75" s="40">
        <v>372.94</v>
      </c>
      <c r="C75" s="38">
        <v>338.96</v>
      </c>
      <c r="D75" s="41">
        <v>372.44</v>
      </c>
      <c r="E75" s="15">
        <v>372.87</v>
      </c>
      <c r="F75" s="19">
        <v>401.4</v>
      </c>
      <c r="G75" s="42">
        <f>((F75*100)/E75)-100</f>
        <v>7.6514602944725993</v>
      </c>
      <c r="H75" s="38">
        <f>((F75*100)/B75)-100</f>
        <v>7.6312543572692704</v>
      </c>
    </row>
    <row r="76" spans="1:10">
      <c r="A76" s="43" t="s">
        <v>21</v>
      </c>
      <c r="B76" s="44">
        <v>377.75200000000001</v>
      </c>
      <c r="C76" s="45">
        <v>397.63099999999997</v>
      </c>
      <c r="D76" s="45">
        <v>388.93299999999999</v>
      </c>
      <c r="E76" s="45">
        <v>384.17500000000001</v>
      </c>
      <c r="F76" s="46" t="s">
        <v>14</v>
      </c>
      <c r="G76" s="45" t="s">
        <v>14</v>
      </c>
      <c r="H76" s="45" t="s">
        <v>14</v>
      </c>
      <c r="I76" s="47"/>
      <c r="J76" s="25"/>
    </row>
    <row r="77" spans="1:10">
      <c r="A77" s="48" t="s">
        <v>24</v>
      </c>
      <c r="B77" s="40">
        <v>388.34</v>
      </c>
      <c r="C77" s="15">
        <v>395.17</v>
      </c>
      <c r="D77" s="15">
        <v>396.17</v>
      </c>
      <c r="E77" s="15">
        <v>398.11</v>
      </c>
      <c r="F77" s="49">
        <v>396.65678332127101</v>
      </c>
      <c r="G77" s="38">
        <f>((F77*100)/E77)-100</f>
        <v>-0.36502893138303705</v>
      </c>
      <c r="H77" s="38">
        <f>((F77*100)/B77)-100</f>
        <v>2.1416241750195724</v>
      </c>
    </row>
    <row r="78" spans="1:10" ht="2.1" customHeight="1">
      <c r="A78" s="50"/>
      <c r="B78" s="50"/>
      <c r="C78" s="50"/>
      <c r="D78" s="50"/>
      <c r="E78" s="50"/>
      <c r="F78" s="51">
        <v>3</v>
      </c>
      <c r="G78" s="50"/>
      <c r="H78" s="50"/>
    </row>
    <row r="79" spans="1:10" ht="12.75" customHeight="1">
      <c r="A79" s="52" t="s">
        <v>41</v>
      </c>
      <c r="B79" s="52"/>
      <c r="C79" s="52"/>
      <c r="D79" s="52"/>
      <c r="E79" s="52"/>
      <c r="F79" s="52"/>
      <c r="G79" s="52"/>
      <c r="H79" s="52"/>
    </row>
    <row r="80" spans="1:10">
      <c r="A80" s="53" t="s">
        <v>42</v>
      </c>
      <c r="B80" s="54"/>
      <c r="C80" s="54"/>
      <c r="D80" s="55"/>
      <c r="E80" s="55"/>
      <c r="F80" s="55"/>
      <c r="G80" s="55"/>
      <c r="H80" s="56"/>
    </row>
    <row r="81" spans="1:8">
      <c r="A81" s="53" t="s">
        <v>43</v>
      </c>
      <c r="B81" s="57"/>
      <c r="C81" s="57"/>
      <c r="D81" s="58"/>
      <c r="E81" s="58"/>
      <c r="F81" s="58"/>
      <c r="G81" s="58"/>
      <c r="H81" s="56"/>
    </row>
    <row r="82" spans="1:8">
      <c r="A82" s="56" t="s">
        <v>44</v>
      </c>
      <c r="B82" s="59"/>
      <c r="C82" s="59"/>
      <c r="D82" s="59"/>
      <c r="E82" s="59"/>
      <c r="F82" s="59"/>
      <c r="G82" s="59"/>
      <c r="H82" s="59"/>
    </row>
    <row r="83" spans="1:8">
      <c r="A83" s="59"/>
      <c r="B83" s="59"/>
      <c r="C83" s="60"/>
      <c r="D83" s="60"/>
      <c r="E83" s="60"/>
      <c r="F83" s="61"/>
      <c r="G83" s="59"/>
      <c r="H83" s="59"/>
    </row>
    <row r="84" spans="1:8">
      <c r="A84" s="59"/>
      <c r="B84" s="59"/>
      <c r="C84" s="60"/>
      <c r="D84" s="61"/>
      <c r="E84" s="59" t="s">
        <v>45</v>
      </c>
      <c r="F84" s="59"/>
      <c r="G84" s="59"/>
      <c r="H84" s="59"/>
    </row>
    <row r="89" spans="1:8">
      <c r="D89" s="25"/>
    </row>
    <row r="90" spans="1:8">
      <c r="E90" s="25"/>
    </row>
  </sheetData>
  <mergeCells count="10">
    <mergeCell ref="A43:H43"/>
    <mergeCell ref="A64:H64"/>
    <mergeCell ref="A72:H72"/>
    <mergeCell ref="A79:H79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2_5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2020-02-10T09:00:02Z</dcterms:created>
  <dcterms:modified xsi:type="dcterms:W3CDTF">2020-02-10T09:00:37Z</dcterms:modified>
</cp:coreProperties>
</file>