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875"/>
  </bookViews>
  <sheets>
    <sheet name="35_38" sheetId="1" r:id="rId1"/>
  </sheets>
  <calcPr calcId="125725"/>
</workbook>
</file>

<file path=xl/calcChain.xml><?xml version="1.0" encoding="utf-8"?>
<calcChain xmlns="http://schemas.openxmlformats.org/spreadsheetml/2006/main">
  <c r="H80" i="1"/>
  <c r="G80"/>
  <c r="H79"/>
  <c r="G79"/>
  <c r="H78"/>
  <c r="G78"/>
  <c r="H77"/>
  <c r="G77"/>
  <c r="H76"/>
  <c r="G76"/>
  <c r="H73"/>
  <c r="G73"/>
  <c r="H71"/>
  <c r="G71"/>
  <c r="H69"/>
  <c r="G69"/>
  <c r="H68"/>
  <c r="G68"/>
  <c r="H66"/>
  <c r="G66"/>
  <c r="H65"/>
  <c r="G65"/>
  <c r="H64"/>
  <c r="G64"/>
  <c r="H63"/>
  <c r="G63"/>
  <c r="H62"/>
  <c r="G62"/>
  <c r="H60"/>
  <c r="H59"/>
  <c r="G59"/>
  <c r="H58"/>
  <c r="G58"/>
  <c r="H57"/>
  <c r="G57"/>
  <c r="H56"/>
  <c r="G56"/>
  <c r="H55"/>
  <c r="G55"/>
  <c r="H54"/>
  <c r="G54"/>
  <c r="G52"/>
  <c r="H51"/>
  <c r="G51"/>
  <c r="G50"/>
  <c r="H49"/>
  <c r="G49"/>
  <c r="H48"/>
  <c r="G48"/>
  <c r="H47"/>
  <c r="G47"/>
  <c r="H45"/>
  <c r="G45"/>
  <c r="H44"/>
  <c r="G44"/>
  <c r="H43"/>
  <c r="G43"/>
  <c r="H42"/>
  <c r="G42"/>
  <c r="H40"/>
  <c r="H39"/>
  <c r="G39"/>
  <c r="H38"/>
  <c r="G38"/>
  <c r="H37"/>
  <c r="G37"/>
  <c r="H36"/>
  <c r="G36"/>
  <c r="H35"/>
  <c r="G35"/>
  <c r="G34"/>
  <c r="H33"/>
  <c r="G33"/>
  <c r="H31"/>
  <c r="G31"/>
  <c r="H30"/>
  <c r="G30"/>
  <c r="H28"/>
  <c r="G28"/>
  <c r="H26"/>
  <c r="G26"/>
  <c r="H25"/>
  <c r="G25"/>
  <c r="H24"/>
  <c r="G24"/>
  <c r="H23"/>
  <c r="G23"/>
  <c r="G22"/>
  <c r="H20"/>
  <c r="G20"/>
  <c r="H19"/>
  <c r="G19"/>
  <c r="H18"/>
  <c r="G18"/>
  <c r="H17"/>
  <c r="G17"/>
  <c r="H16"/>
  <c r="G16"/>
  <c r="H15"/>
  <c r="G15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<sst xmlns="http://schemas.openxmlformats.org/spreadsheetml/2006/main" count="145" uniqueCount="46">
  <si>
    <t>Grūdų ir rapsų vidutinės kainos (augintojų) ES šalyse, EUR/t</t>
  </si>
  <si>
    <t xml:space="preserve">                    Data
Valstybė</t>
  </si>
  <si>
    <t>Pokytis, %</t>
  </si>
  <si>
    <t>38 sav. 
(09 17–23)</t>
  </si>
  <si>
    <t>35 sav. 
(08 26–09 01)</t>
  </si>
  <si>
    <t>36 sav. 
(09 02–08)</t>
  </si>
  <si>
    <t>37 sav. 
(09 09–15)</t>
  </si>
  <si>
    <t>38 sav. 
(09 16–22)</t>
  </si>
  <si>
    <t>savaitės*</t>
  </si>
  <si>
    <t>metų**</t>
  </si>
  <si>
    <t>Maistiniai kviečiai</t>
  </si>
  <si>
    <t>Belgija</t>
  </si>
  <si>
    <t>Bulgarija</t>
  </si>
  <si>
    <t>Čekija</t>
  </si>
  <si>
    <t>Vokietija</t>
  </si>
  <si>
    <t>Graikija</t>
  </si>
  <si>
    <t>Ispanija</t>
  </si>
  <si>
    <t>-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</si>
  <si>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</si>
  <si>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</si>
  <si>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</si>
  <si>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</si>
  <si>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</si>
  <si>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</si>
  <si>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</si>
  <si>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</si>
  <si>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</si>
  <si>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</si>
  <si>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</si>
  <si>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</si>
  <si>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</si>
  <si>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</si>
  <si>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Jungtinė Karalystė</t>
  </si>
  <si>
    <t>Pašariniai kviečiai</t>
  </si>
  <si>
    <t>Estija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</si>
  <si>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</si>
  <si>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</si>
  <si>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</si>
  <si>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</si>
  <si>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</si>
  <si>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</si>
  <si>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2019 m. 38 savaitę su 37 savaite</t>
  </si>
  <si>
    <t>** lyginant 2019 m. 38 savaitę su 2018 m. 38 savaite</t>
  </si>
  <si>
    <t>Pastaba: Lietuvos maistinių ir pašarinių kviečių, pašarinių miežių, maistinių rugių ir rapsų 35, 36 ir 37 savaičių kainos patikslintos  2019-09-30</t>
  </si>
  <si>
    <t>Šaltiniai: ŽŪIKVC (LŽŪMPRIS), EK, AMI, ZSRIR, LVAEI, EKI</t>
  </si>
  <si>
    <t>,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</si>
</sst>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L_t_-;\-* #,##0.00\ _L_t_-;_-* &quot;-&quot;??\ _L_t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Border="1" applyAlignment="1">
      <alignment horizontal="right" vertical="center" indent="2"/>
    </xf>
    <xf numFmtId="2" fontId="4" fillId="0" borderId="11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2" fontId="2" fillId="0" borderId="9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0" xfId="0" applyNumberFormat="1" applyFont="1" applyBorder="1" applyAlignment="1">
      <alignment horizontal="right" vertical="center" indent="2"/>
    </xf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0" fontId="6" fillId="0" borderId="0" xfId="0" applyFont="1"/>
    <xf numFmtId="0" fontId="2" fillId="0" borderId="0" xfId="0" applyFont="1"/>
    <xf numFmtId="2" fontId="4" fillId="0" borderId="13" xfId="0" applyNumberFormat="1" applyFont="1" applyBorder="1" applyAlignment="1">
      <alignment horizontal="right" vertical="center" indent="2"/>
    </xf>
    <xf numFmtId="2" fontId="4" fillId="0" borderId="14" xfId="0" applyNumberFormat="1" applyFont="1" applyBorder="1" applyAlignment="1">
      <alignment horizontal="right" vertical="center" indent="2"/>
    </xf>
    <xf numFmtId="2" fontId="2" fillId="0" borderId="15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2" fontId="7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horizontal="right" vertical="center" indent="2"/>
    </xf>
    <xf numFmtId="2" fontId="4" fillId="0" borderId="18" xfId="0" applyNumberFormat="1" applyFont="1" applyBorder="1" applyAlignment="1">
      <alignment horizontal="right" vertical="center" indent="2"/>
    </xf>
    <xf numFmtId="2" fontId="8" fillId="0" borderId="18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2" fontId="8" fillId="0" borderId="0" xfId="0" applyNumberFormat="1" applyFont="1" applyBorder="1" applyAlignment="1">
      <alignment horizontal="right" vertical="center" indent="2"/>
    </xf>
    <xf numFmtId="2" fontId="9" fillId="0" borderId="0" xfId="0" applyNumberFormat="1" applyFont="1" applyFill="1" applyBorder="1" applyAlignment="1">
      <alignment vertical="center"/>
    </xf>
    <xf numFmtId="2" fontId="8" fillId="0" borderId="20" xfId="0" applyNumberFormat="1" applyFont="1" applyBorder="1" applyAlignment="1">
      <alignment horizontal="right" vertical="center" indent="2"/>
    </xf>
    <xf numFmtId="2" fontId="4" fillId="0" borderId="0" xfId="0" quotePrefix="1" applyNumberFormat="1" applyFont="1" applyBorder="1" applyAlignment="1">
      <alignment horizontal="right" vertical="center" indent="2"/>
    </xf>
    <xf numFmtId="2" fontId="8" fillId="0" borderId="21" xfId="0" applyNumberFormat="1" applyFont="1" applyBorder="1" applyAlignment="1">
      <alignment horizontal="right" vertical="center" indent="2"/>
    </xf>
    <xf numFmtId="2" fontId="7" fillId="0" borderId="0" xfId="0" applyNumberFormat="1" applyFont="1" applyFill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indent="2"/>
    </xf>
    <xf numFmtId="2" fontId="10" fillId="0" borderId="0" xfId="0" applyNumberFormat="1" applyFont="1" applyBorder="1" applyAlignment="1">
      <alignment horizontal="right" vertical="center" indent="2"/>
    </xf>
    <xf numFmtId="2" fontId="10" fillId="0" borderId="22" xfId="0" applyNumberFormat="1" applyFont="1" applyBorder="1" applyAlignment="1">
      <alignment horizontal="right" vertical="center" indent="2"/>
    </xf>
    <xf numFmtId="0" fontId="11" fillId="0" borderId="0" xfId="0" applyFont="1"/>
    <xf numFmtId="2" fontId="9" fillId="0" borderId="0" xfId="0" applyNumberFormat="1" applyFont="1" applyBorder="1" applyAlignment="1">
      <alignment vertical="center"/>
    </xf>
    <xf numFmtId="2" fontId="4" fillId="0" borderId="22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</cellXfs>
  <cellStyles count="4">
    <cellStyle name="Įprastas 2" xfId="1"/>
    <cellStyle name="Kableli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00" y="14001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3"/>
  <sheetViews>
    <sheetView showGridLines="0" tabSelected="1" workbookViewId="0">
      <selection activeCell="I9" sqref="I9"/>
    </sheetView>
  </sheetViews>
  <sheetFormatPr defaultColWidth="10.7109375" defaultRowHeight="12"/>
  <cols>
    <col min="1" max="1" width="14" style="2" customWidth="1"/>
    <col min="2" max="2" width="10.5703125" style="2" customWidth="1"/>
    <col min="3" max="8" width="10.7109375" style="2"/>
    <col min="9" max="9" width="11.140625" style="2" customWidth="1"/>
    <col min="10" max="10" width="11.5703125" style="2" customWidth="1"/>
    <col min="11" max="16384" width="10.7109375" style="2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>
      <c r="A5" s="3" t="s">
        <v>1</v>
      </c>
      <c r="B5" s="4">
        <v>2018</v>
      </c>
      <c r="C5" s="5">
        <v>2019</v>
      </c>
      <c r="D5" s="6"/>
      <c r="E5" s="6"/>
      <c r="F5" s="7"/>
      <c r="G5" s="5" t="s">
        <v>2</v>
      </c>
      <c r="H5" s="6"/>
    </row>
    <row r="6" spans="1:8" s="8" customFormat="1" ht="23.25" customHeight="1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>
      <c r="A7" s="12" t="s">
        <v>10</v>
      </c>
      <c r="B7" s="12"/>
      <c r="C7" s="12"/>
      <c r="D7" s="12"/>
      <c r="E7" s="12"/>
      <c r="F7" s="12"/>
      <c r="G7" s="12"/>
      <c r="H7" s="12"/>
    </row>
    <row r="8" spans="1:8">
      <c r="A8" s="13" t="s">
        <v>11</v>
      </c>
      <c r="B8" s="14">
        <v>210</v>
      </c>
      <c r="C8" s="15">
        <v>172</v>
      </c>
      <c r="D8" s="15">
        <v>169</v>
      </c>
      <c r="E8" s="15">
        <v>172</v>
      </c>
      <c r="F8" s="16">
        <v>176</v>
      </c>
      <c r="G8" s="17">
        <f>((F8*100)/E8)-100</f>
        <v>2.3255813953488342</v>
      </c>
      <c r="H8" s="17">
        <f>((F8*100)/B8)-100</f>
        <v>-16.19047619047619</v>
      </c>
    </row>
    <row r="9" spans="1:8">
      <c r="A9" s="13" t="s">
        <v>12</v>
      </c>
      <c r="B9" s="18">
        <v>172.01571428571427</v>
      </c>
      <c r="C9" s="15">
        <v>149.55624999999998</v>
      </c>
      <c r="D9" s="15">
        <v>149.55624999999998</v>
      </c>
      <c r="E9" s="15">
        <v>147.32</v>
      </c>
      <c r="F9" s="19">
        <v>147.32</v>
      </c>
      <c r="G9" s="17">
        <f t="shared" ref="G9:G28" si="0">((F9*100)/E9)-100</f>
        <v>0</v>
      </c>
      <c r="H9" s="17">
        <f t="shared" ref="H9:H28" si="1">((F9*100)/B9)-100</f>
        <v>-14.356661766782096</v>
      </c>
    </row>
    <row r="10" spans="1:8">
      <c r="A10" s="13" t="s">
        <v>13</v>
      </c>
      <c r="B10" s="18">
        <v>169.33</v>
      </c>
      <c r="C10" s="15">
        <v>162.16999999999999</v>
      </c>
      <c r="D10" s="15">
        <v>161.32</v>
      </c>
      <c r="E10" s="15">
        <v>175.18</v>
      </c>
      <c r="F10" s="19">
        <v>155.87</v>
      </c>
      <c r="G10" s="17">
        <f t="shared" si="0"/>
        <v>-11.022947825094192</v>
      </c>
      <c r="H10" s="17">
        <f t="shared" si="1"/>
        <v>-7.9489753735309847</v>
      </c>
    </row>
    <row r="11" spans="1:8">
      <c r="A11" s="13" t="s">
        <v>14</v>
      </c>
      <c r="B11" s="18">
        <v>201.64285714285714</v>
      </c>
      <c r="C11" s="15">
        <v>166.95833333333334</v>
      </c>
      <c r="D11" s="15">
        <v>164.17857142857142</v>
      </c>
      <c r="E11" s="15">
        <v>164.57142857142858</v>
      </c>
      <c r="F11" s="19">
        <v>165.28571428571428</v>
      </c>
      <c r="G11" s="17">
        <f t="shared" si="0"/>
        <v>0.43402777777775725</v>
      </c>
      <c r="H11" s="17">
        <f t="shared" si="1"/>
        <v>-18.030464045341844</v>
      </c>
    </row>
    <row r="12" spans="1:8">
      <c r="A12" s="13" t="s">
        <v>15</v>
      </c>
      <c r="B12" s="18">
        <v>165</v>
      </c>
      <c r="C12" s="15">
        <v>176.66666666666666</v>
      </c>
      <c r="D12" s="15">
        <v>176.66666666666666</v>
      </c>
      <c r="E12" s="15">
        <v>176.66666666666666</v>
      </c>
      <c r="F12" s="19">
        <v>176.66666666666666</v>
      </c>
      <c r="G12" s="17">
        <f t="shared" si="0"/>
        <v>0</v>
      </c>
      <c r="H12" s="17">
        <f t="shared" si="1"/>
        <v>7.0707070707070585</v>
      </c>
    </row>
    <row r="13" spans="1:8">
      <c r="A13" s="13" t="s">
        <v>16</v>
      </c>
      <c r="B13" s="18" t="s">
        <v>17</v>
      </c>
      <c r="C13" s="15">
        <v>186.02222222222224</v>
      </c>
      <c r="D13" s="15">
        <v>185.3111111111111</v>
      </c>
      <c r="E13" s="15">
        <v>185.5</v>
      </c>
      <c r="F13" s="19">
        <v>186.26666666666668</v>
      </c>
      <c r="G13" s="17">
        <f t="shared" si="0"/>
        <v>0.41329739442947755</v>
      </c>
      <c r="H13" s="17" t="s">
        <v>17</v>
      </c>
    </row>
    <row r="14" spans="1:8">
      <c r="A14" s="13" t="s">
        <v>18</v>
      </c>
      <c r="B14" s="18">
        <v>199.36</v>
      </c>
      <c r="C14" s="15" t="s">
        <v>17</v>
      </c>
      <c r="D14" s="15">
        <v>161.86000000000001</v>
      </c>
      <c r="E14" s="15">
        <v>163.36000000000001</v>
      </c>
      <c r="F14" s="19" t="s">
        <v>17</v>
      </c>
      <c r="G14" s="17" t="s">
        <v>17</v>
      </c>
      <c r="H14" s="17" t="s">
        <v>17</v>
      </c>
    </row>
    <row r="15" spans="1:8">
      <c r="A15" s="13" t="s">
        <v>19</v>
      </c>
      <c r="B15" s="18">
        <v>151.43</v>
      </c>
      <c r="C15" s="15">
        <v>153.38</v>
      </c>
      <c r="D15" s="15">
        <v>156.685</v>
      </c>
      <c r="E15" s="15">
        <v>149.405</v>
      </c>
      <c r="F15" s="19">
        <v>162.88</v>
      </c>
      <c r="G15" s="17">
        <f>((F15*100)/E15)-100</f>
        <v>9.0191091328938171</v>
      </c>
      <c r="H15" s="17">
        <f>((F15*100)/B15)-100</f>
        <v>7.5612494221752513</v>
      </c>
    </row>
    <row r="16" spans="1:8">
      <c r="A16" s="13" t="s">
        <v>20</v>
      </c>
      <c r="B16" s="18">
        <v>196.96363636363637</v>
      </c>
      <c r="C16" s="15">
        <v>179.95999999999998</v>
      </c>
      <c r="D16" s="15">
        <v>178.32727272727271</v>
      </c>
      <c r="E16" s="15">
        <v>177.64545454545453</v>
      </c>
      <c r="F16" s="19">
        <v>177.23636363636362</v>
      </c>
      <c r="G16" s="17">
        <f t="shared" si="0"/>
        <v>-0.23028504170719089</v>
      </c>
      <c r="H16" s="17">
        <f t="shared" si="1"/>
        <v>-10.015692790547419</v>
      </c>
    </row>
    <row r="17" spans="1:9">
      <c r="A17" s="13" t="s">
        <v>21</v>
      </c>
      <c r="B17" s="18">
        <v>176.405</v>
      </c>
      <c r="C17" s="15">
        <v>151.41249999999999</v>
      </c>
      <c r="D17" s="15">
        <v>150.38499999999999</v>
      </c>
      <c r="E17" s="15">
        <v>156.755</v>
      </c>
      <c r="F17" s="19">
        <v>153.1825</v>
      </c>
      <c r="G17" s="17">
        <f t="shared" si="0"/>
        <v>-2.2790341615897347</v>
      </c>
      <c r="H17" s="17">
        <f t="shared" si="1"/>
        <v>-13.164309401660958</v>
      </c>
    </row>
    <row r="18" spans="1:9" s="26" customFormat="1">
      <c r="A18" s="20" t="s">
        <v>22</v>
      </c>
      <c r="B18" s="21">
        <v>174.148</v>
      </c>
      <c r="C18" s="22">
        <v>153.16200000000001</v>
      </c>
      <c r="D18" s="22">
        <v>151.9</v>
      </c>
      <c r="E18" s="22">
        <v>150.36199999999999</v>
      </c>
      <c r="F18" s="23">
        <v>150.798</v>
      </c>
      <c r="G18" s="24">
        <f t="shared" si="0"/>
        <v>0.28996687992976433</v>
      </c>
      <c r="H18" s="24">
        <f t="shared" si="1"/>
        <v>-13.40813560879252</v>
      </c>
      <c r="I18" s="25"/>
    </row>
    <row r="19" spans="1:9">
      <c r="A19" s="13" t="s">
        <v>23</v>
      </c>
      <c r="B19" s="18">
        <v>171.10333333333332</v>
      </c>
      <c r="C19" s="15">
        <v>146.88333333333335</v>
      </c>
      <c r="D19" s="15">
        <v>153.64000000000001</v>
      </c>
      <c r="E19" s="15">
        <v>151.41999999999999</v>
      </c>
      <c r="F19" s="19">
        <v>150.46</v>
      </c>
      <c r="G19" s="17">
        <f t="shared" si="0"/>
        <v>-0.63399815083872113</v>
      </c>
      <c r="H19" s="17">
        <f t="shared" si="1"/>
        <v>-12.064834115836433</v>
      </c>
    </row>
    <row r="20" spans="1:9">
      <c r="A20" s="13" t="s">
        <v>24</v>
      </c>
      <c r="B20" s="18">
        <v>177.5</v>
      </c>
      <c r="C20" s="15">
        <v>162</v>
      </c>
      <c r="D20" s="15">
        <v>163</v>
      </c>
      <c r="E20" s="15">
        <v>164</v>
      </c>
      <c r="F20" s="19">
        <v>164.5</v>
      </c>
      <c r="G20" s="17">
        <f t="shared" si="0"/>
        <v>0.30487804878049474</v>
      </c>
      <c r="H20" s="17">
        <f t="shared" si="1"/>
        <v>-7.3239436619718248</v>
      </c>
    </row>
    <row r="21" spans="1:9">
      <c r="A21" s="13" t="s">
        <v>25</v>
      </c>
      <c r="B21" s="18">
        <v>188.47000000000003</v>
      </c>
      <c r="C21" s="15">
        <v>155.68999999999997</v>
      </c>
      <c r="D21" s="15">
        <v>155.73333333333335</v>
      </c>
      <c r="E21" s="15">
        <v>155.69666666666666</v>
      </c>
      <c r="F21" s="19" t="s">
        <v>17</v>
      </c>
      <c r="G21" s="17" t="s">
        <v>17</v>
      </c>
      <c r="H21" s="17" t="s">
        <v>17</v>
      </c>
    </row>
    <row r="22" spans="1:9">
      <c r="A22" s="13" t="s">
        <v>26</v>
      </c>
      <c r="B22" s="18" t="s">
        <v>17</v>
      </c>
      <c r="C22" s="15">
        <v>200</v>
      </c>
      <c r="D22" s="15">
        <v>192</v>
      </c>
      <c r="E22" s="15">
        <v>193</v>
      </c>
      <c r="F22" s="19">
        <v>193</v>
      </c>
      <c r="G22" s="17">
        <f t="shared" si="0"/>
        <v>0</v>
      </c>
      <c r="H22" s="17" t="s">
        <v>17</v>
      </c>
    </row>
    <row r="23" spans="1:9">
      <c r="A23" s="13" t="s">
        <v>27</v>
      </c>
      <c r="B23" s="18">
        <v>166.06</v>
      </c>
      <c r="C23" s="15">
        <v>156.80250000000001</v>
      </c>
      <c r="D23" s="15">
        <v>155.18333333333334</v>
      </c>
      <c r="E23" s="15">
        <v>154.57666666666668</v>
      </c>
      <c r="F23" s="19">
        <v>151.04000000000002</v>
      </c>
      <c r="G23" s="17">
        <f t="shared" si="0"/>
        <v>-2.2879692924762196</v>
      </c>
      <c r="H23" s="17">
        <f t="shared" si="1"/>
        <v>-9.044923521618685</v>
      </c>
    </row>
    <row r="24" spans="1:9">
      <c r="A24" s="13" t="s">
        <v>28</v>
      </c>
      <c r="B24" s="18">
        <v>188.49</v>
      </c>
      <c r="C24" s="15">
        <v>188.86</v>
      </c>
      <c r="D24" s="15">
        <v>184.51</v>
      </c>
      <c r="E24" s="15">
        <v>183.07</v>
      </c>
      <c r="F24" s="19">
        <v>186.84</v>
      </c>
      <c r="G24" s="17">
        <f t="shared" si="0"/>
        <v>2.0593215709837835</v>
      </c>
      <c r="H24" s="17">
        <f t="shared" si="1"/>
        <v>-0.87537800413815603</v>
      </c>
    </row>
    <row r="25" spans="1:9">
      <c r="A25" s="13" t="s">
        <v>29</v>
      </c>
      <c r="B25" s="18">
        <v>154.71</v>
      </c>
      <c r="C25" s="15">
        <v>154.43</v>
      </c>
      <c r="D25" s="15">
        <v>160.29</v>
      </c>
      <c r="E25" s="15">
        <v>152.01</v>
      </c>
      <c r="F25" s="19">
        <v>157.49</v>
      </c>
      <c r="G25" s="17">
        <f>((F25*100)/E25)-100</f>
        <v>3.6050259851325563</v>
      </c>
      <c r="H25" s="17">
        <f t="shared" si="1"/>
        <v>1.7969103483937658</v>
      </c>
    </row>
    <row r="26" spans="1:9">
      <c r="A26" s="13" t="s">
        <v>30</v>
      </c>
      <c r="B26" s="18">
        <v>208</v>
      </c>
      <c r="C26" s="15">
        <v>150</v>
      </c>
      <c r="D26" s="15">
        <v>150</v>
      </c>
      <c r="E26" s="15">
        <v>142</v>
      </c>
      <c r="F26" s="19">
        <v>142</v>
      </c>
      <c r="G26" s="17">
        <f t="shared" si="0"/>
        <v>0</v>
      </c>
      <c r="H26" s="17">
        <f t="shared" si="1"/>
        <v>-31.730769230769226</v>
      </c>
    </row>
    <row r="27" spans="1:9">
      <c r="A27" s="13" t="s">
        <v>31</v>
      </c>
      <c r="B27" s="18">
        <v>214.42</v>
      </c>
      <c r="C27" s="15">
        <v>148.57</v>
      </c>
      <c r="D27" s="15">
        <v>148.19</v>
      </c>
      <c r="E27" s="15" t="s">
        <v>17</v>
      </c>
      <c r="F27" s="19" t="s">
        <v>17</v>
      </c>
      <c r="G27" s="17" t="s">
        <v>17</v>
      </c>
      <c r="H27" s="17" t="s">
        <v>17</v>
      </c>
    </row>
    <row r="28" spans="1:9">
      <c r="A28" s="13" t="s">
        <v>32</v>
      </c>
      <c r="B28" s="27">
        <v>211.29333333333332</v>
      </c>
      <c r="C28" s="15">
        <v>157.29</v>
      </c>
      <c r="D28" s="15">
        <v>153</v>
      </c>
      <c r="E28" s="15">
        <v>167.31</v>
      </c>
      <c r="F28" s="28">
        <v>160.01</v>
      </c>
      <c r="G28" s="17">
        <f t="shared" si="0"/>
        <v>-4.3631582093120613</v>
      </c>
      <c r="H28" s="17">
        <f t="shared" si="1"/>
        <v>-24.271155423739501</v>
      </c>
    </row>
    <row r="29" spans="1:9">
      <c r="A29" s="29" t="s">
        <v>33</v>
      </c>
      <c r="B29" s="29"/>
      <c r="C29" s="29"/>
      <c r="D29" s="29"/>
      <c r="E29" s="29"/>
      <c r="F29" s="29"/>
      <c r="G29" s="29"/>
      <c r="H29" s="29"/>
    </row>
    <row r="30" spans="1:9">
      <c r="A30" s="30" t="s">
        <v>11</v>
      </c>
      <c r="B30" s="14">
        <v>206</v>
      </c>
      <c r="C30" s="15">
        <v>165</v>
      </c>
      <c r="D30" s="15">
        <v>162</v>
      </c>
      <c r="E30" s="15">
        <v>165</v>
      </c>
      <c r="F30" s="16">
        <v>167</v>
      </c>
      <c r="G30" s="17">
        <f>((F30*100)/E30)-100</f>
        <v>1.2121212121212182</v>
      </c>
      <c r="H30" s="17">
        <f>((F30*100)/B30)-100</f>
        <v>-18.932038834951456</v>
      </c>
    </row>
    <row r="31" spans="1:9">
      <c r="A31" s="13" t="s">
        <v>12</v>
      </c>
      <c r="B31" s="18">
        <v>158.33500000000001</v>
      </c>
      <c r="C31" s="15">
        <v>143.16333333333333</v>
      </c>
      <c r="D31" s="15">
        <v>140.4366666666667</v>
      </c>
      <c r="E31" s="15">
        <v>140.18000000000004</v>
      </c>
      <c r="F31" s="19">
        <v>138.90166666666667</v>
      </c>
      <c r="G31" s="17">
        <f t="shared" ref="G31:G45" si="2">((F31*100)/E31)-100</f>
        <v>-0.91192276596758859</v>
      </c>
      <c r="H31" s="17">
        <f t="shared" ref="H31:H45" si="3">((F31*100)/B31)-100</f>
        <v>-12.273555015210363</v>
      </c>
    </row>
    <row r="32" spans="1:9">
      <c r="A32" s="13" t="s">
        <v>13</v>
      </c>
      <c r="B32" s="18">
        <v>171.61</v>
      </c>
      <c r="C32" s="15" t="s">
        <v>17</v>
      </c>
      <c r="D32" s="15">
        <v>150.07</v>
      </c>
      <c r="E32" s="15" t="s">
        <v>17</v>
      </c>
      <c r="F32" s="19" t="s">
        <v>17</v>
      </c>
      <c r="G32" s="17" t="s">
        <v>17</v>
      </c>
      <c r="H32" s="17" t="s">
        <v>17</v>
      </c>
    </row>
    <row r="33" spans="1:9">
      <c r="A33" s="13" t="s">
        <v>14</v>
      </c>
      <c r="B33" s="18">
        <v>198</v>
      </c>
      <c r="C33" s="15">
        <v>163.5</v>
      </c>
      <c r="D33" s="15">
        <v>163.16666666666666</v>
      </c>
      <c r="E33" s="15">
        <v>160.30000000000001</v>
      </c>
      <c r="F33" s="19">
        <v>161.91666666666666</v>
      </c>
      <c r="G33" s="17">
        <f t="shared" si="2"/>
        <v>1.0085256810147598</v>
      </c>
      <c r="H33" s="17">
        <f t="shared" si="3"/>
        <v>-18.22390572390573</v>
      </c>
    </row>
    <row r="34" spans="1:9">
      <c r="A34" s="13" t="s">
        <v>34</v>
      </c>
      <c r="B34" s="18" t="s">
        <v>17</v>
      </c>
      <c r="C34" s="15">
        <v>134.69</v>
      </c>
      <c r="D34" s="15">
        <v>134.16</v>
      </c>
      <c r="E34" s="15">
        <v>136.11000000000001</v>
      </c>
      <c r="F34" s="19">
        <v>138.19999999999999</v>
      </c>
      <c r="G34" s="17">
        <f t="shared" si="2"/>
        <v>1.5355227389611059</v>
      </c>
      <c r="H34" s="17" t="s">
        <v>17</v>
      </c>
    </row>
    <row r="35" spans="1:9">
      <c r="A35" s="13" t="s">
        <v>35</v>
      </c>
      <c r="B35" s="18">
        <v>217.33333333333334</v>
      </c>
      <c r="C35" s="15">
        <v>173</v>
      </c>
      <c r="D35" s="15" t="s">
        <v>17</v>
      </c>
      <c r="E35" s="15">
        <v>172.33333333333334</v>
      </c>
      <c r="F35" s="19">
        <v>175</v>
      </c>
      <c r="G35" s="17">
        <f t="shared" si="2"/>
        <v>1.547388781431323</v>
      </c>
      <c r="H35" s="17">
        <f t="shared" si="3"/>
        <v>-19.478527607361968</v>
      </c>
    </row>
    <row r="36" spans="1:9">
      <c r="A36" s="13" t="s">
        <v>21</v>
      </c>
      <c r="B36" s="18">
        <v>157.06666666666669</v>
      </c>
      <c r="C36" s="15">
        <v>135.97499999999999</v>
      </c>
      <c r="D36" s="15">
        <v>134.405</v>
      </c>
      <c r="E36" s="15">
        <v>132.61000000000001</v>
      </c>
      <c r="F36" s="19">
        <v>134.27666666666667</v>
      </c>
      <c r="G36" s="17">
        <f t="shared" si="2"/>
        <v>1.2568182389462805</v>
      </c>
      <c r="H36" s="17">
        <f t="shared" si="3"/>
        <v>-14.509762308998305</v>
      </c>
    </row>
    <row r="37" spans="1:9" s="26" customFormat="1">
      <c r="A37" s="20" t="s">
        <v>22</v>
      </c>
      <c r="B37" s="21">
        <v>165.33600000000001</v>
      </c>
      <c r="C37" s="22">
        <v>138.178</v>
      </c>
      <c r="D37" s="22">
        <v>131.43700000000001</v>
      </c>
      <c r="E37" s="22">
        <v>129.83799999999999</v>
      </c>
      <c r="F37" s="23">
        <v>142.42699999999999</v>
      </c>
      <c r="G37" s="24">
        <f t="shared" si="2"/>
        <v>9.6959287727783874</v>
      </c>
      <c r="H37" s="24">
        <f t="shared" si="3"/>
        <v>-13.856026515701373</v>
      </c>
      <c r="I37" s="25"/>
    </row>
    <row r="38" spans="1:9">
      <c r="A38" s="13" t="s">
        <v>23</v>
      </c>
      <c r="B38" s="18">
        <v>158.04500000000002</v>
      </c>
      <c r="C38" s="15">
        <v>132.49333333333334</v>
      </c>
      <c r="D38" s="15">
        <v>135.29666666666665</v>
      </c>
      <c r="E38" s="15">
        <v>131.54500000000002</v>
      </c>
      <c r="F38" s="19">
        <v>132.30000000000001</v>
      </c>
      <c r="G38" s="17">
        <f t="shared" si="2"/>
        <v>0.57394807860427477</v>
      </c>
      <c r="H38" s="17">
        <f t="shared" si="3"/>
        <v>-16.289664336106796</v>
      </c>
    </row>
    <row r="39" spans="1:9">
      <c r="A39" s="13" t="s">
        <v>36</v>
      </c>
      <c r="B39" s="18">
        <v>209</v>
      </c>
      <c r="C39" s="15">
        <v>169</v>
      </c>
      <c r="D39" s="15">
        <v>171</v>
      </c>
      <c r="E39" s="15">
        <v>174</v>
      </c>
      <c r="F39" s="19">
        <v>174.5</v>
      </c>
      <c r="G39" s="17">
        <f t="shared" si="2"/>
        <v>0.28735632183908422</v>
      </c>
      <c r="H39" s="17">
        <f t="shared" si="3"/>
        <v>-16.507177033492823</v>
      </c>
    </row>
    <row r="40" spans="1:9">
      <c r="A40" s="13" t="s">
        <v>24</v>
      </c>
      <c r="B40" s="18">
        <v>172.5</v>
      </c>
      <c r="C40" s="15">
        <v>152.5</v>
      </c>
      <c r="D40" s="15">
        <v>154.5</v>
      </c>
      <c r="E40" s="15" t="s">
        <v>17</v>
      </c>
      <c r="F40" s="19">
        <v>152.5</v>
      </c>
      <c r="G40" s="17" t="s">
        <v>17</v>
      </c>
      <c r="H40" s="17">
        <f t="shared" si="3"/>
        <v>-11.594202898550719</v>
      </c>
    </row>
    <row r="41" spans="1:9">
      <c r="A41" s="13" t="s">
        <v>25</v>
      </c>
      <c r="B41" s="18">
        <v>184.7833333333333</v>
      </c>
      <c r="C41" s="15">
        <v>152.29</v>
      </c>
      <c r="D41" s="15">
        <v>153.81666666666663</v>
      </c>
      <c r="E41" s="15">
        <v>153.63333333333333</v>
      </c>
      <c r="F41" s="19" t="s">
        <v>17</v>
      </c>
      <c r="G41" s="17" t="s">
        <v>17</v>
      </c>
      <c r="H41" s="17" t="s">
        <v>17</v>
      </c>
    </row>
    <row r="42" spans="1:9">
      <c r="A42" s="13" t="s">
        <v>26</v>
      </c>
      <c r="B42" s="18">
        <v>191.5</v>
      </c>
      <c r="C42" s="15">
        <v>184</v>
      </c>
      <c r="D42" s="15">
        <v>181</v>
      </c>
      <c r="E42" s="15">
        <v>182</v>
      </c>
      <c r="F42" s="19">
        <v>180</v>
      </c>
      <c r="G42" s="17">
        <f t="shared" si="2"/>
        <v>-1.098901098901095</v>
      </c>
      <c r="H42" s="17">
        <f t="shared" si="3"/>
        <v>-6.0052219321148783</v>
      </c>
    </row>
    <row r="43" spans="1:9">
      <c r="A43" s="13" t="s">
        <v>27</v>
      </c>
      <c r="B43" s="18">
        <v>163.76499999999999</v>
      </c>
      <c r="C43" s="15">
        <v>142.46499999999997</v>
      </c>
      <c r="D43" s="15">
        <v>131.72</v>
      </c>
      <c r="E43" s="15">
        <v>130.97999999999999</v>
      </c>
      <c r="F43" s="19">
        <v>146.80000000000001</v>
      </c>
      <c r="G43" s="17">
        <f t="shared" si="2"/>
        <v>12.078179874790067</v>
      </c>
      <c r="H43" s="17">
        <f t="shared" si="3"/>
        <v>-10.359356394834037</v>
      </c>
    </row>
    <row r="44" spans="1:9">
      <c r="A44" s="13" t="s">
        <v>29</v>
      </c>
      <c r="B44" s="18">
        <v>142.57</v>
      </c>
      <c r="C44" s="15">
        <v>136.47</v>
      </c>
      <c r="D44" s="15">
        <v>137.03</v>
      </c>
      <c r="E44" s="15">
        <v>137.68</v>
      </c>
      <c r="F44" s="19">
        <v>137.93</v>
      </c>
      <c r="G44" s="17">
        <f t="shared" si="2"/>
        <v>0.18158047646716113</v>
      </c>
      <c r="H44" s="17">
        <f t="shared" si="3"/>
        <v>-3.2545416286736355</v>
      </c>
    </row>
    <row r="45" spans="1:9">
      <c r="A45" s="31" t="s">
        <v>32</v>
      </c>
      <c r="B45" s="27">
        <v>194.18666666666664</v>
      </c>
      <c r="C45" s="15">
        <v>141.86500000000001</v>
      </c>
      <c r="D45" s="15">
        <v>144.31666666666666</v>
      </c>
      <c r="E45" s="15">
        <v>148.95599999999999</v>
      </c>
      <c r="F45" s="28">
        <v>151.06</v>
      </c>
      <c r="G45" s="17">
        <f t="shared" si="2"/>
        <v>1.4124976503128579</v>
      </c>
      <c r="H45" s="17">
        <f t="shared" si="3"/>
        <v>-22.208871189233719</v>
      </c>
    </row>
    <row r="46" spans="1:9">
      <c r="A46" s="29" t="s">
        <v>37</v>
      </c>
      <c r="B46" s="29"/>
      <c r="C46" s="29"/>
      <c r="D46" s="29"/>
      <c r="E46" s="29"/>
      <c r="F46" s="29"/>
      <c r="G46" s="29"/>
      <c r="H46" s="29"/>
    </row>
    <row r="47" spans="1:9">
      <c r="A47" s="30" t="s">
        <v>11</v>
      </c>
      <c r="B47" s="14">
        <v>211</v>
      </c>
      <c r="C47" s="15">
        <v>161</v>
      </c>
      <c r="D47" s="15">
        <v>159</v>
      </c>
      <c r="E47" s="15">
        <v>160</v>
      </c>
      <c r="F47" s="16">
        <v>161</v>
      </c>
      <c r="G47" s="17">
        <f>((F47*100)/E47)-100</f>
        <v>0.625</v>
      </c>
      <c r="H47" s="17">
        <f>((F47*100)/B47)-100</f>
        <v>-23.69668246445498</v>
      </c>
    </row>
    <row r="48" spans="1:9">
      <c r="A48" s="13" t="s">
        <v>12</v>
      </c>
      <c r="B48" s="18">
        <v>153.38999999999999</v>
      </c>
      <c r="C48" s="15">
        <v>141.93599999999998</v>
      </c>
      <c r="D48" s="15">
        <v>141.63</v>
      </c>
      <c r="E48" s="15">
        <v>141.63</v>
      </c>
      <c r="F48" s="19">
        <v>138.048</v>
      </c>
      <c r="G48" s="17">
        <f t="shared" ref="G48:G66" si="4">((F48*100)/E48)-100</f>
        <v>-2.529125185342096</v>
      </c>
      <c r="H48" s="17">
        <f t="shared" ref="H48:H66" si="5">((F48*100)/B48)-100</f>
        <v>-10.001955798943868</v>
      </c>
    </row>
    <row r="49" spans="1:9">
      <c r="A49" s="13" t="s">
        <v>14</v>
      </c>
      <c r="B49" s="18">
        <v>192.875</v>
      </c>
      <c r="C49" s="15">
        <v>152.5</v>
      </c>
      <c r="D49" s="15">
        <v>149.80000000000001</v>
      </c>
      <c r="E49" s="15">
        <v>150.9</v>
      </c>
      <c r="F49" s="19">
        <v>151.875</v>
      </c>
      <c r="G49" s="17">
        <f t="shared" si="4"/>
        <v>0.64612326043737767</v>
      </c>
      <c r="H49" s="17">
        <f t="shared" si="5"/>
        <v>-21.257290991574848</v>
      </c>
    </row>
    <row r="50" spans="1:9">
      <c r="A50" s="13" t="s">
        <v>34</v>
      </c>
      <c r="B50" s="18" t="s">
        <v>17</v>
      </c>
      <c r="C50" s="15">
        <v>133.66999999999999</v>
      </c>
      <c r="D50" s="15">
        <v>134.91</v>
      </c>
      <c r="E50" s="15">
        <v>133.47999999999999</v>
      </c>
      <c r="F50" s="19">
        <v>133.22</v>
      </c>
      <c r="G50" s="17">
        <f t="shared" si="4"/>
        <v>-0.19478573569072921</v>
      </c>
      <c r="H50" s="17" t="s">
        <v>17</v>
      </c>
    </row>
    <row r="51" spans="1:9">
      <c r="A51" s="13" t="s">
        <v>15</v>
      </c>
      <c r="B51" s="18">
        <v>177.5</v>
      </c>
      <c r="C51" s="15">
        <v>155</v>
      </c>
      <c r="D51" s="15">
        <v>153.33333333333334</v>
      </c>
      <c r="E51" s="15">
        <v>155</v>
      </c>
      <c r="F51" s="19">
        <v>155</v>
      </c>
      <c r="G51" s="17">
        <f t="shared" si="4"/>
        <v>0</v>
      </c>
      <c r="H51" s="17">
        <f t="shared" si="5"/>
        <v>-12.676056338028175</v>
      </c>
    </row>
    <row r="52" spans="1:9">
      <c r="A52" s="13" t="s">
        <v>16</v>
      </c>
      <c r="B52" s="18" t="s">
        <v>17</v>
      </c>
      <c r="C52" s="15">
        <v>172.76</v>
      </c>
      <c r="D52" s="15">
        <v>172.35999999999999</v>
      </c>
      <c r="E52" s="15">
        <v>172.34</v>
      </c>
      <c r="F52" s="19">
        <v>173.28</v>
      </c>
      <c r="G52" s="17">
        <f t="shared" si="4"/>
        <v>0.54543344551467499</v>
      </c>
      <c r="H52" s="17" t="s">
        <v>17</v>
      </c>
    </row>
    <row r="53" spans="1:9">
      <c r="A53" s="13" t="s">
        <v>18</v>
      </c>
      <c r="B53" s="18" t="s">
        <v>17</v>
      </c>
      <c r="C53" s="15">
        <v>152.93</v>
      </c>
      <c r="D53" s="15">
        <v>153.61000000000001</v>
      </c>
      <c r="E53" s="15">
        <v>150.86000000000001</v>
      </c>
      <c r="F53" s="19" t="s">
        <v>17</v>
      </c>
      <c r="G53" s="17" t="s">
        <v>17</v>
      </c>
      <c r="H53" s="17" t="s">
        <v>17</v>
      </c>
    </row>
    <row r="54" spans="1:9">
      <c r="A54" s="13" t="s">
        <v>35</v>
      </c>
      <c r="B54" s="18">
        <v>220</v>
      </c>
      <c r="C54" s="15">
        <v>163.33333333333334</v>
      </c>
      <c r="D54" s="15" t="s">
        <v>17</v>
      </c>
      <c r="E54" s="15">
        <v>162.66666666666666</v>
      </c>
      <c r="F54" s="19">
        <v>164.66666666666666</v>
      </c>
      <c r="G54" s="17">
        <f t="shared" si="4"/>
        <v>1.229508196721298</v>
      </c>
      <c r="H54" s="17">
        <f t="shared" si="5"/>
        <v>-25.151515151515156</v>
      </c>
    </row>
    <row r="55" spans="1:9">
      <c r="A55" s="13" t="s">
        <v>20</v>
      </c>
      <c r="B55" s="18">
        <v>183.2</v>
      </c>
      <c r="C55" s="15">
        <v>159.30000000000001</v>
      </c>
      <c r="D55" s="15">
        <v>158.58333333333334</v>
      </c>
      <c r="E55" s="15">
        <v>158.58333333333334</v>
      </c>
      <c r="F55" s="19">
        <v>157.73714285714283</v>
      </c>
      <c r="G55" s="17">
        <f t="shared" si="4"/>
        <v>-0.53359357405602736</v>
      </c>
      <c r="H55" s="17">
        <f t="shared" si="5"/>
        <v>-13.898939488459149</v>
      </c>
    </row>
    <row r="56" spans="1:9">
      <c r="A56" s="13" t="s">
        <v>21</v>
      </c>
      <c r="B56" s="18">
        <v>164.61250000000001</v>
      </c>
      <c r="C56" s="15">
        <v>127.50333333333333</v>
      </c>
      <c r="D56" s="15">
        <v>123.97666666666667</v>
      </c>
      <c r="E56" s="15">
        <v>126.39666666666666</v>
      </c>
      <c r="F56" s="19">
        <v>125.89</v>
      </c>
      <c r="G56" s="17">
        <f t="shared" si="4"/>
        <v>-0.40085445291278177</v>
      </c>
      <c r="H56" s="17">
        <f t="shared" si="5"/>
        <v>-23.523426228263347</v>
      </c>
    </row>
    <row r="57" spans="1:9" s="26" customFormat="1">
      <c r="A57" s="20" t="s">
        <v>22</v>
      </c>
      <c r="B57" s="21">
        <v>175.572</v>
      </c>
      <c r="C57" s="22">
        <v>126.82299999999999</v>
      </c>
      <c r="D57" s="22">
        <v>121.42</v>
      </c>
      <c r="E57" s="22">
        <v>135.441</v>
      </c>
      <c r="F57" s="23">
        <v>129.49</v>
      </c>
      <c r="G57" s="24">
        <f t="shared" si="4"/>
        <v>-4.3937950842064026</v>
      </c>
      <c r="H57" s="24">
        <f t="shared" si="5"/>
        <v>-26.246781947007491</v>
      </c>
      <c r="I57" s="25"/>
    </row>
    <row r="58" spans="1:9">
      <c r="A58" s="13" t="s">
        <v>23</v>
      </c>
      <c r="B58" s="18">
        <v>143.12</v>
      </c>
      <c r="C58" s="15">
        <v>132</v>
      </c>
      <c r="D58" s="15">
        <v>130.715</v>
      </c>
      <c r="E58" s="15">
        <v>130.47</v>
      </c>
      <c r="F58" s="19">
        <v>121.66666666666667</v>
      </c>
      <c r="G58" s="17">
        <f t="shared" si="4"/>
        <v>-6.7474004241077097</v>
      </c>
      <c r="H58" s="17">
        <f t="shared" si="5"/>
        <v>-14.989752189305008</v>
      </c>
    </row>
    <row r="59" spans="1:9">
      <c r="A59" s="13" t="s">
        <v>36</v>
      </c>
      <c r="B59" s="18">
        <v>215.5</v>
      </c>
      <c r="C59" s="15">
        <v>160</v>
      </c>
      <c r="D59" s="15">
        <v>162</v>
      </c>
      <c r="E59" s="15">
        <v>164</v>
      </c>
      <c r="F59" s="19">
        <v>164</v>
      </c>
      <c r="G59" s="17">
        <f t="shared" si="4"/>
        <v>0</v>
      </c>
      <c r="H59" s="17">
        <f t="shared" si="5"/>
        <v>-23.897911832946633</v>
      </c>
    </row>
    <row r="60" spans="1:9">
      <c r="A60" s="13" t="s">
        <v>24</v>
      </c>
      <c r="B60" s="18">
        <v>168.25</v>
      </c>
      <c r="C60" s="15" t="s">
        <v>17</v>
      </c>
      <c r="D60" s="15">
        <v>145.5</v>
      </c>
      <c r="E60" s="15" t="s">
        <v>17</v>
      </c>
      <c r="F60" s="19">
        <v>137.75</v>
      </c>
      <c r="G60" s="17" t="s">
        <v>17</v>
      </c>
      <c r="H60" s="17">
        <f t="shared" si="5"/>
        <v>-18.127786032689457</v>
      </c>
    </row>
    <row r="61" spans="1:9">
      <c r="A61" s="13" t="s">
        <v>25</v>
      </c>
      <c r="B61" s="18">
        <v>183.45</v>
      </c>
      <c r="C61" s="15">
        <v>142.1</v>
      </c>
      <c r="D61" s="15">
        <v>146.63</v>
      </c>
      <c r="E61" s="15">
        <v>147.86000000000001</v>
      </c>
      <c r="F61" s="19" t="s">
        <v>17</v>
      </c>
      <c r="G61" s="17" t="s">
        <v>17</v>
      </c>
      <c r="H61" s="17" t="s">
        <v>17</v>
      </c>
    </row>
    <row r="62" spans="1:9">
      <c r="A62" s="13" t="s">
        <v>26</v>
      </c>
      <c r="B62" s="18">
        <v>208</v>
      </c>
      <c r="C62" s="15">
        <v>180</v>
      </c>
      <c r="D62" s="15">
        <v>176</v>
      </c>
      <c r="E62" s="15">
        <v>175.75</v>
      </c>
      <c r="F62" s="19">
        <v>176</v>
      </c>
      <c r="G62" s="17">
        <f t="shared" si="4"/>
        <v>0.14224751066856811</v>
      </c>
      <c r="H62" s="17">
        <f t="shared" si="5"/>
        <v>-15.384615384615387</v>
      </c>
    </row>
    <row r="63" spans="1:9">
      <c r="A63" s="13" t="s">
        <v>27</v>
      </c>
      <c r="B63" s="18">
        <v>160.83499999999998</v>
      </c>
      <c r="C63" s="15">
        <v>140.41999999999999</v>
      </c>
      <c r="D63" s="15">
        <v>149.59666666666669</v>
      </c>
      <c r="E63" s="15">
        <v>151.05000000000001</v>
      </c>
      <c r="F63" s="19">
        <v>126.65666666666668</v>
      </c>
      <c r="G63" s="17">
        <f t="shared" si="4"/>
        <v>-16.149177976387506</v>
      </c>
      <c r="H63" s="17">
        <f t="shared" si="5"/>
        <v>-21.250556989046729</v>
      </c>
    </row>
    <row r="64" spans="1:9">
      <c r="A64" s="13" t="s">
        <v>29</v>
      </c>
      <c r="B64" s="18">
        <v>140.15</v>
      </c>
      <c r="C64" s="15">
        <v>0</v>
      </c>
      <c r="D64" s="15">
        <v>129.12</v>
      </c>
      <c r="E64" s="15">
        <v>131.77000000000001</v>
      </c>
      <c r="F64" s="19">
        <v>135.81</v>
      </c>
      <c r="G64" s="17">
        <f t="shared" si="4"/>
        <v>3.0659482431509417</v>
      </c>
      <c r="H64" s="17">
        <f t="shared" si="5"/>
        <v>-3.0966821262932598</v>
      </c>
    </row>
    <row r="65" spans="1:10">
      <c r="A65" s="13" t="s">
        <v>30</v>
      </c>
      <c r="B65" s="18">
        <v>193</v>
      </c>
      <c r="C65" s="15">
        <v>132</v>
      </c>
      <c r="D65" s="15">
        <v>128</v>
      </c>
      <c r="E65" s="15">
        <v>123</v>
      </c>
      <c r="F65" s="19">
        <v>121</v>
      </c>
      <c r="G65" s="17">
        <f t="shared" si="4"/>
        <v>-1.6260162601626007</v>
      </c>
      <c r="H65" s="17">
        <f t="shared" si="5"/>
        <v>-37.305699481865283</v>
      </c>
    </row>
    <row r="66" spans="1:10">
      <c r="A66" s="13" t="s">
        <v>32</v>
      </c>
      <c r="B66" s="27">
        <v>182.84</v>
      </c>
      <c r="C66" s="15">
        <v>131.74</v>
      </c>
      <c r="D66" s="15">
        <v>131.99</v>
      </c>
      <c r="E66" s="15">
        <v>134.66</v>
      </c>
      <c r="F66" s="28">
        <v>135.78666666666666</v>
      </c>
      <c r="G66" s="17">
        <f t="shared" si="4"/>
        <v>0.83667508292489856</v>
      </c>
      <c r="H66" s="17">
        <f t="shared" si="5"/>
        <v>-25.734704295194348</v>
      </c>
    </row>
    <row r="67" spans="1:10">
      <c r="A67" s="29" t="s">
        <v>38</v>
      </c>
      <c r="B67" s="29"/>
      <c r="C67" s="29"/>
      <c r="D67" s="29"/>
      <c r="E67" s="29"/>
      <c r="F67" s="29"/>
      <c r="G67" s="29"/>
      <c r="H67" s="29"/>
    </row>
    <row r="68" spans="1:10">
      <c r="A68" s="13" t="s">
        <v>13</v>
      </c>
      <c r="B68" s="14">
        <v>179.33</v>
      </c>
      <c r="C68" s="15" t="s">
        <v>17</v>
      </c>
      <c r="D68" s="15">
        <v>165.34</v>
      </c>
      <c r="E68" s="15">
        <v>162.56</v>
      </c>
      <c r="F68" s="16">
        <v>161.63</v>
      </c>
      <c r="G68" s="17">
        <f>((F68*100)/E68)-100</f>
        <v>-0.57209645669291831</v>
      </c>
      <c r="H68" s="17">
        <f>((F68*100)/B68)-100</f>
        <v>-9.8700719344225831</v>
      </c>
    </row>
    <row r="69" spans="1:10">
      <c r="A69" s="13" t="s">
        <v>14</v>
      </c>
      <c r="B69" s="18">
        <v>199.78571428571428</v>
      </c>
      <c r="C69" s="15">
        <v>161.125</v>
      </c>
      <c r="D69" s="15">
        <v>160.9</v>
      </c>
      <c r="E69" s="15">
        <v>159.33333333333334</v>
      </c>
      <c r="F69" s="19">
        <v>161.25</v>
      </c>
      <c r="G69" s="17">
        <f t="shared" ref="G69:G73" si="6">((F69*100)/E69)-100</f>
        <v>1.2029288702928795</v>
      </c>
      <c r="H69" s="17">
        <f t="shared" ref="H69:H73" si="7">((F69*100)/B69)-100</f>
        <v>-19.2885234179478</v>
      </c>
    </row>
    <row r="70" spans="1:10">
      <c r="A70" s="13" t="s">
        <v>34</v>
      </c>
      <c r="B70" s="18" t="s">
        <v>17</v>
      </c>
      <c r="C70" s="15">
        <v>110.44</v>
      </c>
      <c r="D70" s="15">
        <v>118.22</v>
      </c>
      <c r="E70" s="15">
        <v>107.7</v>
      </c>
      <c r="F70" s="19" t="s">
        <v>17</v>
      </c>
      <c r="G70" s="17" t="s">
        <v>17</v>
      </c>
      <c r="H70" s="17" t="s">
        <v>17</v>
      </c>
    </row>
    <row r="71" spans="1:10">
      <c r="A71" s="13" t="s">
        <v>21</v>
      </c>
      <c r="B71" s="18">
        <v>152.63999999999999</v>
      </c>
      <c r="C71" s="15">
        <v>120.19333333333333</v>
      </c>
      <c r="D71" s="15">
        <v>122.755</v>
      </c>
      <c r="E71" s="15">
        <v>121.63333333333333</v>
      </c>
      <c r="F71" s="19">
        <v>119.88</v>
      </c>
      <c r="G71" s="17">
        <f t="shared" si="6"/>
        <v>-1.4414908194025742</v>
      </c>
      <c r="H71" s="17">
        <f t="shared" si="7"/>
        <v>-21.462264150943383</v>
      </c>
    </row>
    <row r="72" spans="1:10" s="26" customFormat="1">
      <c r="A72" s="20" t="s">
        <v>22</v>
      </c>
      <c r="B72" s="21" t="s">
        <v>17</v>
      </c>
      <c r="C72" s="22" t="s">
        <v>17</v>
      </c>
      <c r="D72" s="22">
        <v>111.95</v>
      </c>
      <c r="E72" s="22">
        <v>123.651</v>
      </c>
      <c r="F72" s="23" t="s">
        <v>17</v>
      </c>
      <c r="G72" s="24" t="s">
        <v>17</v>
      </c>
      <c r="H72" s="24" t="s">
        <v>17</v>
      </c>
      <c r="I72" s="25"/>
    </row>
    <row r="73" spans="1:10">
      <c r="A73" s="13" t="s">
        <v>24</v>
      </c>
      <c r="B73" s="18">
        <v>177.5</v>
      </c>
      <c r="C73" s="15">
        <v>154</v>
      </c>
      <c r="D73" s="15">
        <v>161.25</v>
      </c>
      <c r="E73" s="15">
        <v>160</v>
      </c>
      <c r="F73" s="19">
        <v>160.25</v>
      </c>
      <c r="G73" s="17">
        <f t="shared" si="6"/>
        <v>0.15625</v>
      </c>
      <c r="H73" s="17">
        <f t="shared" si="7"/>
        <v>-9.7183098591549282</v>
      </c>
    </row>
    <row r="74" spans="1:10">
      <c r="A74" s="13" t="s">
        <v>25</v>
      </c>
      <c r="B74" s="18">
        <v>170.47</v>
      </c>
      <c r="C74" s="15">
        <v>123.82</v>
      </c>
      <c r="D74" s="15">
        <v>121.91</v>
      </c>
      <c r="E74" s="15">
        <v>126.8</v>
      </c>
      <c r="F74" s="19" t="s">
        <v>17</v>
      </c>
      <c r="G74" s="17" t="s">
        <v>17</v>
      </c>
      <c r="H74" s="17" t="s">
        <v>17</v>
      </c>
    </row>
    <row r="75" spans="1:10">
      <c r="A75" s="32" t="s">
        <v>39</v>
      </c>
      <c r="B75" s="32"/>
      <c r="C75" s="32"/>
      <c r="D75" s="32"/>
      <c r="E75" s="32"/>
      <c r="F75" s="32"/>
      <c r="G75" s="32"/>
      <c r="H75" s="32"/>
    </row>
    <row r="76" spans="1:10">
      <c r="A76" s="33" t="s">
        <v>14</v>
      </c>
      <c r="B76" s="34">
        <v>353</v>
      </c>
      <c r="C76" s="35">
        <v>363.04</v>
      </c>
      <c r="D76" s="35">
        <v>362.4</v>
      </c>
      <c r="E76" s="36">
        <v>364.89</v>
      </c>
      <c r="F76" s="37">
        <v>366.79</v>
      </c>
      <c r="G76" s="38">
        <f>((F76*100)/E76)-100</f>
        <v>0.52070486996080945</v>
      </c>
      <c r="H76" s="38">
        <f>((F76*100)/B76)-100</f>
        <v>3.9065155807365386</v>
      </c>
    </row>
    <row r="77" spans="1:10">
      <c r="A77" s="39" t="s">
        <v>34</v>
      </c>
      <c r="B77" s="40">
        <v>364.04</v>
      </c>
      <c r="C77" s="15">
        <v>371.61</v>
      </c>
      <c r="D77" s="15">
        <v>377.05</v>
      </c>
      <c r="E77" s="15">
        <v>374.18</v>
      </c>
      <c r="F77" s="19">
        <v>371.19</v>
      </c>
      <c r="G77" s="38">
        <f>((F77*100)/E77)-100</f>
        <v>-0.79908065636858794</v>
      </c>
      <c r="H77" s="38">
        <f>((F77*100)/B77)-100</f>
        <v>1.9640698824304934</v>
      </c>
    </row>
    <row r="78" spans="1:10">
      <c r="A78" s="39" t="s">
        <v>40</v>
      </c>
      <c r="B78" s="40">
        <v>339.87</v>
      </c>
      <c r="C78" s="38">
        <v>348.42</v>
      </c>
      <c r="D78" s="41">
        <v>344.8</v>
      </c>
      <c r="E78" s="15">
        <v>348.9</v>
      </c>
      <c r="F78" s="19">
        <v>349.21</v>
      </c>
      <c r="G78" s="42">
        <f>((F78*100)/E78)-100</f>
        <v>8.8850673545437076E-2</v>
      </c>
      <c r="H78" s="38">
        <f>((F78*100)/B78)-100</f>
        <v>2.7481095713066708</v>
      </c>
    </row>
    <row r="79" spans="1:10">
      <c r="A79" s="43" t="s">
        <v>22</v>
      </c>
      <c r="B79" s="44">
        <v>337.55900000000003</v>
      </c>
      <c r="C79" s="45">
        <v>355.67</v>
      </c>
      <c r="D79" s="45">
        <v>359.779</v>
      </c>
      <c r="E79" s="45">
        <v>359.55399999999997</v>
      </c>
      <c r="F79" s="46">
        <v>358.80700000000002</v>
      </c>
      <c r="G79" s="45">
        <f>((F79*100)/E79)-100</f>
        <v>-0.20775738831994772</v>
      </c>
      <c r="H79" s="45">
        <f>((F79*100)/B79)-100</f>
        <v>6.2946033137910717</v>
      </c>
      <c r="I79" s="47"/>
      <c r="J79" s="25"/>
    </row>
    <row r="80" spans="1:10">
      <c r="A80" s="48" t="s">
        <v>25</v>
      </c>
      <c r="B80" s="40">
        <v>378.75</v>
      </c>
      <c r="C80" s="15">
        <v>360.58</v>
      </c>
      <c r="D80" s="15">
        <v>361.77</v>
      </c>
      <c r="E80" s="15">
        <v>361.79</v>
      </c>
      <c r="F80" s="49">
        <v>373.98</v>
      </c>
      <c r="G80" s="38">
        <f>((F80*100)/E80)-100</f>
        <v>3.3693579148124542</v>
      </c>
      <c r="H80" s="38">
        <f>((F80*100)/B80)-100</f>
        <v>-1.2594059405940641</v>
      </c>
    </row>
    <row r="81" spans="1:8" ht="2.1" customHeight="1">
      <c r="A81" s="50"/>
      <c r="B81" s="50"/>
      <c r="C81" s="50"/>
      <c r="D81" s="50"/>
      <c r="E81" s="50"/>
      <c r="F81" s="51">
        <v>3</v>
      </c>
      <c r="G81" s="50"/>
      <c r="H81" s="50"/>
    </row>
    <row r="82" spans="1:8" ht="12.75" customHeight="1">
      <c r="A82" s="52"/>
      <c r="B82" s="52"/>
      <c r="C82" s="52"/>
      <c r="D82" s="52"/>
      <c r="E82" s="52"/>
      <c r="F82" s="52"/>
      <c r="G82" s="52"/>
      <c r="H82" s="52"/>
    </row>
    <row r="83" spans="1:8">
      <c r="A83" s="53" t="s">
        <v>41</v>
      </c>
      <c r="B83" s="54"/>
      <c r="C83" s="54"/>
      <c r="D83" s="55"/>
      <c r="E83" s="55"/>
      <c r="F83" s="55"/>
      <c r="G83" s="55"/>
      <c r="H83" s="56"/>
    </row>
    <row r="84" spans="1:8">
      <c r="A84" s="53" t="s">
        <v>42</v>
      </c>
      <c r="B84" s="57"/>
      <c r="C84" s="57"/>
      <c r="D84" s="58"/>
      <c r="E84" s="58"/>
      <c r="F84" s="58"/>
      <c r="G84" s="58"/>
      <c r="H84" s="56"/>
    </row>
    <row r="85" spans="1:8">
      <c r="A85" s="56" t="s">
        <v>43</v>
      </c>
      <c r="B85" s="59"/>
      <c r="C85" s="59"/>
      <c r="D85" s="59"/>
      <c r="E85" s="59"/>
      <c r="F85" s="59"/>
      <c r="G85" s="59"/>
      <c r="H85" s="59"/>
    </row>
    <row r="86" spans="1:8">
      <c r="A86" s="59"/>
      <c r="B86" s="59"/>
      <c r="C86" s="60"/>
      <c r="D86" s="60"/>
      <c r="E86" s="60"/>
      <c r="F86" s="61"/>
      <c r="G86" s="59"/>
      <c r="H86" s="59"/>
    </row>
    <row r="87" spans="1:8">
      <c r="A87" s="59"/>
      <c r="B87" s="59"/>
      <c r="C87" s="60"/>
      <c r="D87" s="61"/>
      <c r="E87" s="59" t="s">
        <v>44</v>
      </c>
      <c r="F87" s="59"/>
      <c r="G87" s="59"/>
      <c r="H87" s="59"/>
    </row>
    <row r="91" spans="1:8">
      <c r="C91" s="2" t="s">
        <v>45</v>
      </c>
    </row>
    <row r="92" spans="1:8">
      <c r="D92" s="25"/>
    </row>
    <row r="93" spans="1:8">
      <c r="E93" s="25"/>
    </row>
  </sheetData>
  <mergeCells count="10">
    <mergeCell ref="A46:H46"/>
    <mergeCell ref="A67:H67"/>
    <mergeCell ref="A75:H75"/>
    <mergeCell ref="A82:H82"/>
    <mergeCell ref="A2:H2"/>
    <mergeCell ref="A5:A6"/>
    <mergeCell ref="C5:F5"/>
    <mergeCell ref="G5:H5"/>
    <mergeCell ref="A7:H7"/>
    <mergeCell ref="A29:H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2019-09-30T12:22:37Z</dcterms:created>
  <dcterms:modified xsi:type="dcterms:W3CDTF">2019-09-30T12:23:19Z</dcterms:modified>
</cp:coreProperties>
</file>