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8755" windowHeight="13875"/>
  </bookViews>
  <sheets>
    <sheet name="18_21" sheetId="1" r:id="rId1"/>
  </sheets>
  <calcPr calcId="125725"/>
</workbook>
</file>

<file path=xl/calcChain.xml><?xml version="1.0" encoding="utf-8"?>
<calcChain xmlns="http://schemas.openxmlformats.org/spreadsheetml/2006/main">
  <c r="H76" i="1"/>
  <c r="G76"/>
  <c r="H72"/>
  <c r="G72"/>
  <c r="H70"/>
  <c r="G70"/>
  <c r="G68"/>
  <c r="H67"/>
  <c r="G67"/>
  <c r="H66"/>
  <c r="G66"/>
  <c r="H64"/>
  <c r="G64"/>
  <c r="H63"/>
  <c r="G63"/>
  <c r="H61"/>
  <c r="G61"/>
  <c r="H60"/>
  <c r="G60"/>
  <c r="H58"/>
  <c r="G58"/>
  <c r="H56"/>
  <c r="G56"/>
  <c r="H55"/>
  <c r="G55"/>
  <c r="H54"/>
  <c r="G54"/>
  <c r="H52"/>
  <c r="G52"/>
  <c r="H51"/>
  <c r="G51"/>
  <c r="H50"/>
  <c r="G50"/>
  <c r="G49"/>
  <c r="H48"/>
  <c r="G48"/>
  <c r="H47"/>
  <c r="G47"/>
  <c r="H45"/>
  <c r="G45"/>
  <c r="G44"/>
  <c r="H43"/>
  <c r="G43"/>
  <c r="H42"/>
  <c r="G42"/>
  <c r="G41"/>
  <c r="H40"/>
  <c r="G40"/>
  <c r="H39"/>
  <c r="G39"/>
  <c r="H38"/>
  <c r="G38"/>
  <c r="H37"/>
  <c r="G37"/>
  <c r="H34"/>
  <c r="G34"/>
  <c r="G33"/>
  <c r="H32"/>
  <c r="G32"/>
  <c r="H31"/>
  <c r="G31"/>
  <c r="H30"/>
  <c r="G30"/>
  <c r="H28"/>
  <c r="G28"/>
  <c r="H26"/>
  <c r="G26"/>
  <c r="H25"/>
  <c r="G25"/>
  <c r="H24"/>
  <c r="G24"/>
  <c r="H23"/>
  <c r="G23"/>
  <c r="H21"/>
  <c r="G21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</calcChain>
</file>

<file path=xl/sharedStrings.xml><?xml version="1.0" encoding="utf-8"?>
<sst xmlns="http://schemas.openxmlformats.org/spreadsheetml/2006/main" count="162" uniqueCount="46">
  <si>
    <t>Grūdų ir rapsų vidutinės kainos (augintojų) ES šalyse, EUR/t</t>
  </si>
  <si>
    <t xml:space="preserve">                    Data
Valstybė</t>
  </si>
  <si>
    <t>Pokytis, %</t>
  </si>
  <si>
    <t>21 sav. 
(05 21–27)</t>
  </si>
  <si>
    <t>18 sav. 
(04 29– 05 05)</t>
  </si>
  <si>
    <t>19 sav. 
(05 06-12)</t>
  </si>
  <si>
    <t>20 sav. 
(05 13–19)</t>
  </si>
  <si>
    <t>21 sav. 
(05 20–26)</t>
  </si>
  <si>
    <t>savaitės*</t>
  </si>
  <si>
    <t>metų**</t>
  </si>
  <si>
    <t>Maistiniai kviečiai</t>
  </si>
  <si>
    <t>Belgija</t>
  </si>
  <si>
    <t>Bulgarija</t>
  </si>
  <si>
    <t>Čekija</t>
  </si>
  <si>
    <t>Vokietija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</si>
  <si>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</si>
  <si>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</si>
  <si>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</si>
  <si>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</si>
  <si>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</si>
  <si>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</si>
  <si>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</si>
  <si>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</si>
  <si>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</si>
  <si>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-</t>
  </si>
  <si>
    <t>Lenkija</t>
  </si>
  <si>
    <t>Portugalija</t>
  </si>
  <si>
    <t>Rumunija</t>
  </si>
  <si>
    <t>Slovėnija</t>
  </si>
  <si>
    <t>Slovakija</t>
  </si>
  <si>
    <t>Suomija</t>
  </si>
  <si>
    <t>Švedija</t>
  </si>
  <si>
    <t>Jungtinė Karalystė</t>
  </si>
  <si>
    <t>Pašariniai kviečiai</t>
  </si>
  <si>
    <t>Estija</t>
  </si>
  <si>
    <t>Airija</t>
  </si>
  <si>
    <t>Olandija</t>
  </si>
  <si>
    <t>Pašariniai miežiai</t>
  </si>
  <si>
    <t>Maistiniai rugiai</t>
  </si>
  <si>
    <t>Rapsai</t>
  </si>
  <si>
    <t xml:space="preserve">Latvija </t>
  </si>
  <si>
    <t>* lyginant 2019 m. 21 savaitę su 20 savaite</t>
  </si>
  <si>
    <t>** lyginant 2019 m. 21 savaitę su 2018 m. 21 savaite</t>
  </si>
  <si>
    <t>Pastaba: Lietuvos maistinių ir pašarinių kviečių, pašarinių miežių, maistinių rugių ir rapsų 18, 19 ir 20 savaičių kainos patikslintos  2019-06-03</t>
  </si>
  <si>
    <t>Šaltiniai: ŽŪIKVC (LŽŪMPRIS), EK, AMI, ZSRIR, LVAEI, EKI</t>
  </si>
  <si>
    <t>,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</si>
</sst>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\ _L_t_-;\-* #,##0.00\ _L_t_-;_-* &quot;-&quot;??\ _L_t_-;_-@_-"/>
  </numFmts>
  <fonts count="14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Verdana"/>
      <family val="2"/>
    </font>
    <font>
      <sz val="9"/>
      <color indexed="8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4">
    <xf numFmtId="0" fontId="0" fillId="0" borderId="0"/>
    <xf numFmtId="0" fontId="13" fillId="0" borderId="0"/>
    <xf numFmtId="165" fontId="13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3" fillId="0" borderId="9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right" vertical="center" indent="2"/>
    </xf>
    <xf numFmtId="2" fontId="4" fillId="0" borderId="0" xfId="0" applyNumberFormat="1" applyFont="1" applyBorder="1" applyAlignment="1">
      <alignment horizontal="right" vertical="center" indent="2"/>
    </xf>
    <xf numFmtId="2" fontId="4" fillId="0" borderId="11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12" xfId="0" applyNumberFormat="1" applyFont="1" applyBorder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2" fontId="2" fillId="0" borderId="9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 indent="2"/>
    </xf>
    <xf numFmtId="2" fontId="5" fillId="0" borderId="0" xfId="0" applyNumberFormat="1" applyFont="1" applyBorder="1" applyAlignment="1">
      <alignment horizontal="right" vertical="center" indent="2"/>
    </xf>
    <xf numFmtId="2" fontId="5" fillId="0" borderId="9" xfId="0" applyNumberFormat="1" applyFont="1" applyBorder="1" applyAlignment="1">
      <alignment horizontal="right" vertical="center" indent="2"/>
    </xf>
    <xf numFmtId="2" fontId="5" fillId="0" borderId="0" xfId="0" applyNumberFormat="1" applyFont="1" applyAlignment="1">
      <alignment horizontal="right" vertical="center" indent="2"/>
    </xf>
    <xf numFmtId="0" fontId="6" fillId="0" borderId="0" xfId="0" applyFont="1"/>
    <xf numFmtId="0" fontId="2" fillId="0" borderId="0" xfId="0" applyFont="1"/>
    <xf numFmtId="2" fontId="4" fillId="0" borderId="13" xfId="0" applyNumberFormat="1" applyFont="1" applyBorder="1" applyAlignment="1">
      <alignment horizontal="right" vertical="center" indent="2"/>
    </xf>
    <xf numFmtId="2" fontId="4" fillId="0" borderId="14" xfId="0" applyNumberFormat="1" applyFont="1" applyBorder="1" applyAlignment="1">
      <alignment horizontal="right" vertical="center" indent="2"/>
    </xf>
    <xf numFmtId="2" fontId="2" fillId="0" borderId="15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vertical="center"/>
    </xf>
    <xf numFmtId="2" fontId="3" fillId="0" borderId="14" xfId="0" applyNumberFormat="1" applyFont="1" applyBorder="1" applyAlignment="1">
      <alignment vertical="center"/>
    </xf>
    <xf numFmtId="2" fontId="7" fillId="0" borderId="16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vertical="center"/>
    </xf>
    <xf numFmtId="2" fontId="4" fillId="0" borderId="17" xfId="0" applyNumberFormat="1" applyFont="1" applyBorder="1" applyAlignment="1">
      <alignment horizontal="right" vertical="center" indent="2"/>
    </xf>
    <xf numFmtId="2" fontId="4" fillId="0" borderId="18" xfId="0" applyNumberFormat="1" applyFont="1" applyBorder="1" applyAlignment="1">
      <alignment horizontal="right" vertical="center" indent="2"/>
    </xf>
    <xf numFmtId="2" fontId="8" fillId="0" borderId="18" xfId="0" applyNumberFormat="1" applyFont="1" applyBorder="1" applyAlignment="1">
      <alignment horizontal="right" vertical="center" indent="2"/>
    </xf>
    <xf numFmtId="2" fontId="8" fillId="0" borderId="19" xfId="0" applyNumberFormat="1" applyFont="1" applyBorder="1" applyAlignment="1">
      <alignment horizontal="right" vertical="center" indent="2"/>
    </xf>
    <xf numFmtId="2" fontId="8" fillId="0" borderId="0" xfId="0" applyNumberFormat="1" applyFont="1" applyBorder="1" applyAlignment="1">
      <alignment horizontal="right" vertical="center" indent="2"/>
    </xf>
    <xf numFmtId="2" fontId="9" fillId="0" borderId="0" xfId="0" applyNumberFormat="1" applyFont="1" applyFill="1" applyBorder="1" applyAlignment="1">
      <alignment vertical="center"/>
    </xf>
    <xf numFmtId="2" fontId="8" fillId="0" borderId="20" xfId="0" applyNumberFormat="1" applyFont="1" applyBorder="1" applyAlignment="1">
      <alignment horizontal="right" vertical="center" indent="2"/>
    </xf>
    <xf numFmtId="2" fontId="8" fillId="0" borderId="21" xfId="0" applyNumberFormat="1" applyFont="1" applyBorder="1" applyAlignment="1">
      <alignment horizontal="right" vertical="center" indent="2"/>
    </xf>
    <xf numFmtId="2" fontId="4" fillId="0" borderId="0" xfId="0" quotePrefix="1" applyNumberFormat="1" applyFont="1" applyBorder="1" applyAlignment="1">
      <alignment horizontal="right" vertical="center" indent="2"/>
    </xf>
    <xf numFmtId="2" fontId="7" fillId="0" borderId="0" xfId="0" applyNumberFormat="1" applyFont="1" applyFill="1" applyBorder="1" applyAlignment="1">
      <alignment vertical="center"/>
    </xf>
    <xf numFmtId="2" fontId="10" fillId="0" borderId="20" xfId="0" applyNumberFormat="1" applyFont="1" applyBorder="1" applyAlignment="1">
      <alignment horizontal="right" vertical="center" indent="2"/>
    </xf>
    <xf numFmtId="2" fontId="10" fillId="0" borderId="0" xfId="0" applyNumberFormat="1" applyFont="1" applyBorder="1" applyAlignment="1">
      <alignment horizontal="right" vertical="center" indent="2"/>
    </xf>
    <xf numFmtId="2" fontId="10" fillId="0" borderId="22" xfId="0" applyNumberFormat="1" applyFont="1" applyBorder="1" applyAlignment="1">
      <alignment horizontal="right" vertical="center" indent="2"/>
    </xf>
    <xf numFmtId="2" fontId="9" fillId="0" borderId="0" xfId="0" applyNumberFormat="1" applyFont="1" applyBorder="1" applyAlignment="1">
      <alignment vertical="center"/>
    </xf>
    <xf numFmtId="2" fontId="4" fillId="0" borderId="22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0" fillId="3" borderId="0" xfId="0" applyFill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Fill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</cellXfs>
  <cellStyles count="4">
    <cellStyle name="Įprastas 2" xfId="1"/>
    <cellStyle name="Kablelis 2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00" y="1400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89"/>
  <sheetViews>
    <sheetView showGridLines="0" tabSelected="1" workbookViewId="0">
      <selection activeCell="K82" sqref="K82"/>
    </sheetView>
  </sheetViews>
  <sheetFormatPr defaultColWidth="10.7109375" defaultRowHeight="12"/>
  <cols>
    <col min="1" max="1" width="14" style="2" customWidth="1"/>
    <col min="2" max="2" width="10.5703125" style="2" customWidth="1"/>
    <col min="3" max="8" width="10.7109375" style="2"/>
    <col min="9" max="9" width="11.140625" style="2" customWidth="1"/>
    <col min="10" max="10" width="11.5703125" style="2" customWidth="1"/>
    <col min="11" max="16384" width="10.7109375" style="2"/>
  </cols>
  <sheetData>
    <row r="2" spans="1:8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>
      <c r="A5" s="3" t="s">
        <v>1</v>
      </c>
      <c r="B5" s="4">
        <v>2018</v>
      </c>
      <c r="C5" s="5">
        <v>2019</v>
      </c>
      <c r="D5" s="6"/>
      <c r="E5" s="6"/>
      <c r="F5" s="7"/>
      <c r="G5" s="5" t="s">
        <v>2</v>
      </c>
      <c r="H5" s="6"/>
    </row>
    <row r="6" spans="1:8" s="8" customFormat="1" ht="23.25" customHeight="1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>
      <c r="A7" s="12" t="s">
        <v>10</v>
      </c>
      <c r="B7" s="12"/>
      <c r="C7" s="12"/>
      <c r="D7" s="12"/>
      <c r="E7" s="12"/>
      <c r="F7" s="12"/>
      <c r="G7" s="12"/>
      <c r="H7" s="12"/>
    </row>
    <row r="8" spans="1:8">
      <c r="A8" s="13" t="s">
        <v>11</v>
      </c>
      <c r="B8" s="14">
        <v>181</v>
      </c>
      <c r="C8" s="15">
        <v>192</v>
      </c>
      <c r="D8" s="15">
        <v>190</v>
      </c>
      <c r="E8" s="15">
        <v>188</v>
      </c>
      <c r="F8" s="16">
        <v>188</v>
      </c>
      <c r="G8" s="17">
        <f>((F8*100)/E8)-100</f>
        <v>0</v>
      </c>
      <c r="H8" s="17">
        <f>((F8*100)/B8)-100</f>
        <v>3.8674033149171265</v>
      </c>
    </row>
    <row r="9" spans="1:8">
      <c r="A9" s="13" t="s">
        <v>12</v>
      </c>
      <c r="B9" s="18">
        <v>147.98571428571429</v>
      </c>
      <c r="C9" s="15">
        <v>176.39625000000001</v>
      </c>
      <c r="D9" s="15">
        <v>174.47999999999996</v>
      </c>
      <c r="E9" s="15">
        <v>173.84285714285716</v>
      </c>
      <c r="F9" s="19">
        <v>173.8425</v>
      </c>
      <c r="G9" s="17">
        <f t="shared" ref="G9:G28" si="0">((F9*100)/E9)-100</f>
        <v>-2.0544005259637288E-4</v>
      </c>
      <c r="H9" s="17">
        <f t="shared" ref="H9:H28" si="1">((F9*100)/B9)-100</f>
        <v>17.472487691862142</v>
      </c>
    </row>
    <row r="10" spans="1:8">
      <c r="A10" s="13" t="s">
        <v>13</v>
      </c>
      <c r="B10" s="18">
        <v>165.2</v>
      </c>
      <c r="C10" s="15">
        <v>194.22</v>
      </c>
      <c r="D10" s="15">
        <v>197.6</v>
      </c>
      <c r="E10" s="15">
        <v>193.97</v>
      </c>
      <c r="F10" s="19">
        <v>191.7</v>
      </c>
      <c r="G10" s="17">
        <f t="shared" si="0"/>
        <v>-1.1702840645460668</v>
      </c>
      <c r="H10" s="17">
        <f t="shared" si="1"/>
        <v>16.041162227602911</v>
      </c>
    </row>
    <row r="11" spans="1:8">
      <c r="A11" s="13" t="s">
        <v>14</v>
      </c>
      <c r="B11" s="18">
        <v>173.5</v>
      </c>
      <c r="C11" s="15">
        <v>191.375</v>
      </c>
      <c r="D11" s="15">
        <v>185.28571428571428</v>
      </c>
      <c r="E11" s="15">
        <v>181.04166666666666</v>
      </c>
      <c r="F11" s="19">
        <v>178.75</v>
      </c>
      <c r="G11" s="17">
        <f t="shared" si="0"/>
        <v>-1.2658227848101262</v>
      </c>
      <c r="H11" s="17">
        <f t="shared" si="1"/>
        <v>3.0259365994236305</v>
      </c>
    </row>
    <row r="12" spans="1:8">
      <c r="A12" s="13" t="s">
        <v>15</v>
      </c>
      <c r="B12" s="18">
        <v>172.5</v>
      </c>
      <c r="C12" s="15">
        <v>167.5</v>
      </c>
      <c r="D12" s="15">
        <v>170</v>
      </c>
      <c r="E12" s="15">
        <v>170</v>
      </c>
      <c r="F12" s="19">
        <v>160</v>
      </c>
      <c r="G12" s="17">
        <f t="shared" si="0"/>
        <v>-5.8823529411764639</v>
      </c>
      <c r="H12" s="17">
        <f t="shared" si="1"/>
        <v>-7.2463768115942031</v>
      </c>
    </row>
    <row r="13" spans="1:8">
      <c r="A13" s="13" t="s">
        <v>16</v>
      </c>
      <c r="B13" s="18">
        <v>183.20000000000002</v>
      </c>
      <c r="C13" s="15">
        <v>193.33333333333334</v>
      </c>
      <c r="D13" s="15">
        <v>191.6888888888889</v>
      </c>
      <c r="E13" s="15">
        <v>190.97777777777776</v>
      </c>
      <c r="F13" s="19">
        <v>191.57777777777778</v>
      </c>
      <c r="G13" s="17">
        <f t="shared" si="0"/>
        <v>0.31417267861299081</v>
      </c>
      <c r="H13" s="17">
        <f t="shared" si="1"/>
        <v>4.5730228044638466</v>
      </c>
    </row>
    <row r="14" spans="1:8">
      <c r="A14" s="13" t="s">
        <v>17</v>
      </c>
      <c r="B14" s="18">
        <v>166.3</v>
      </c>
      <c r="C14" s="15">
        <v>184.87</v>
      </c>
      <c r="D14" s="15">
        <v>181.3</v>
      </c>
      <c r="E14" s="15">
        <v>183.8</v>
      </c>
      <c r="F14" s="19">
        <v>185.55</v>
      </c>
      <c r="G14" s="17">
        <f t="shared" si="0"/>
        <v>0.95212187159955874</v>
      </c>
      <c r="H14" s="17">
        <f t="shared" si="1"/>
        <v>11.575466025255551</v>
      </c>
    </row>
    <row r="15" spans="1:8">
      <c r="A15" s="13" t="s">
        <v>18</v>
      </c>
      <c r="B15" s="18">
        <v>157</v>
      </c>
      <c r="C15" s="15">
        <v>176.67500000000001</v>
      </c>
      <c r="D15" s="15">
        <v>180.83</v>
      </c>
      <c r="E15" s="15">
        <v>186.01999999999998</v>
      </c>
      <c r="F15" s="19">
        <v>177.74</v>
      </c>
      <c r="G15" s="17">
        <f>((F15*100)/E15)-100</f>
        <v>-4.4511342866358348</v>
      </c>
      <c r="H15" s="17">
        <f>((F15*100)/B15)-100</f>
        <v>13.210191082802552</v>
      </c>
    </row>
    <row r="16" spans="1:8">
      <c r="A16" s="13" t="s">
        <v>19</v>
      </c>
      <c r="B16" s="18">
        <v>174.86666666666667</v>
      </c>
      <c r="C16" s="15">
        <v>203.01111111111109</v>
      </c>
      <c r="D16" s="15">
        <v>202.41</v>
      </c>
      <c r="E16" s="15">
        <v>202.10999999999999</v>
      </c>
      <c r="F16" s="19">
        <v>202.45999999999998</v>
      </c>
      <c r="G16" s="17">
        <f t="shared" si="0"/>
        <v>0.17317302459055384</v>
      </c>
      <c r="H16" s="17">
        <f t="shared" si="1"/>
        <v>15.779641631719386</v>
      </c>
    </row>
    <row r="17" spans="1:9">
      <c r="A17" s="13" t="s">
        <v>20</v>
      </c>
      <c r="B17" s="18">
        <v>165.78</v>
      </c>
      <c r="C17" s="15">
        <v>181.57999999999998</v>
      </c>
      <c r="D17" s="15">
        <v>179.09</v>
      </c>
      <c r="E17" s="15">
        <v>171.16499999999999</v>
      </c>
      <c r="F17" s="19">
        <v>171.84</v>
      </c>
      <c r="G17" s="17">
        <f t="shared" si="0"/>
        <v>0.39435632284637734</v>
      </c>
      <c r="H17" s="17">
        <f t="shared" si="1"/>
        <v>3.6554469779225514</v>
      </c>
    </row>
    <row r="18" spans="1:9" s="26" customFormat="1">
      <c r="A18" s="20" t="s">
        <v>21</v>
      </c>
      <c r="B18" s="21">
        <v>162.41999999999999</v>
      </c>
      <c r="C18" s="22">
        <v>181.68899999999999</v>
      </c>
      <c r="D18" s="22">
        <v>184.8</v>
      </c>
      <c r="E18" s="22">
        <v>182.64</v>
      </c>
      <c r="F18" s="23">
        <v>185.13</v>
      </c>
      <c r="G18" s="24">
        <f t="shared" si="0"/>
        <v>1.3633377135348326</v>
      </c>
      <c r="H18" s="24">
        <f t="shared" si="1"/>
        <v>13.982268193572224</v>
      </c>
      <c r="I18" s="25"/>
    </row>
    <row r="19" spans="1:9">
      <c r="A19" s="13" t="s">
        <v>22</v>
      </c>
      <c r="B19" s="18">
        <v>152.41999999999999</v>
      </c>
      <c r="C19" s="15">
        <v>180.84</v>
      </c>
      <c r="D19" s="15">
        <v>172.84333333333333</v>
      </c>
      <c r="E19" s="15">
        <v>168.82499999999999</v>
      </c>
      <c r="F19" s="19">
        <v>176.17</v>
      </c>
      <c r="G19" s="17">
        <f t="shared" si="0"/>
        <v>4.3506589663853106</v>
      </c>
      <c r="H19" s="17">
        <f t="shared" si="1"/>
        <v>15.58194462668942</v>
      </c>
    </row>
    <row r="20" spans="1:9">
      <c r="A20" s="13" t="s">
        <v>23</v>
      </c>
      <c r="B20" s="18" t="s">
        <v>24</v>
      </c>
      <c r="C20" s="15">
        <v>187.5</v>
      </c>
      <c r="D20" s="15" t="s">
        <v>24</v>
      </c>
      <c r="E20" s="15">
        <v>187.5</v>
      </c>
      <c r="F20" s="19" t="s">
        <v>24</v>
      </c>
      <c r="G20" s="17" t="s">
        <v>24</v>
      </c>
      <c r="H20" s="17" t="s">
        <v>24</v>
      </c>
    </row>
    <row r="21" spans="1:9">
      <c r="A21" s="13" t="s">
        <v>25</v>
      </c>
      <c r="B21" s="18">
        <v>157.49666666666667</v>
      </c>
      <c r="C21" s="15">
        <v>189.99666666666667</v>
      </c>
      <c r="D21" s="15">
        <v>191.07666666666668</v>
      </c>
      <c r="E21" s="15">
        <v>185.9</v>
      </c>
      <c r="F21" s="19">
        <v>181.12</v>
      </c>
      <c r="G21" s="17">
        <f t="shared" si="0"/>
        <v>-2.5712748789671878</v>
      </c>
      <c r="H21" s="17">
        <f t="shared" si="1"/>
        <v>14.999259243581875</v>
      </c>
    </row>
    <row r="22" spans="1:9">
      <c r="A22" s="13" t="s">
        <v>26</v>
      </c>
      <c r="B22" s="18" t="s">
        <v>24</v>
      </c>
      <c r="C22" s="15" t="s">
        <v>24</v>
      </c>
      <c r="D22" s="15">
        <v>215</v>
      </c>
      <c r="E22" s="15">
        <v>218.5</v>
      </c>
      <c r="F22" s="19" t="s">
        <v>24</v>
      </c>
      <c r="G22" s="17" t="s">
        <v>24</v>
      </c>
      <c r="H22" s="17" t="s">
        <v>24</v>
      </c>
    </row>
    <row r="23" spans="1:9">
      <c r="A23" s="13" t="s">
        <v>27</v>
      </c>
      <c r="B23" s="18">
        <v>151.5</v>
      </c>
      <c r="C23" s="15">
        <v>165.49666666666667</v>
      </c>
      <c r="D23" s="15">
        <v>182.16</v>
      </c>
      <c r="E23" s="15">
        <v>183.5</v>
      </c>
      <c r="F23" s="19">
        <v>183.84</v>
      </c>
      <c r="G23" s="17">
        <f t="shared" si="0"/>
        <v>0.18528610354223929</v>
      </c>
      <c r="H23" s="17">
        <f t="shared" si="1"/>
        <v>21.346534653465341</v>
      </c>
    </row>
    <row r="24" spans="1:9">
      <c r="A24" s="13" t="s">
        <v>28</v>
      </c>
      <c r="B24" s="18">
        <v>185.82</v>
      </c>
      <c r="C24" s="15">
        <v>203.1</v>
      </c>
      <c r="D24" s="15">
        <v>200.51</v>
      </c>
      <c r="E24" s="15">
        <v>200.45</v>
      </c>
      <c r="F24" s="19">
        <v>200.7</v>
      </c>
      <c r="G24" s="17">
        <f t="shared" si="0"/>
        <v>0.12471938139186989</v>
      </c>
      <c r="H24" s="17">
        <f t="shared" si="1"/>
        <v>8.0077494349370397</v>
      </c>
    </row>
    <row r="25" spans="1:9">
      <c r="A25" s="13" t="s">
        <v>29</v>
      </c>
      <c r="B25" s="18">
        <v>155.75</v>
      </c>
      <c r="C25" s="15">
        <v>164.41</v>
      </c>
      <c r="D25" s="15">
        <v>167.66</v>
      </c>
      <c r="E25" s="15">
        <v>169.67</v>
      </c>
      <c r="F25" s="19">
        <v>175.81</v>
      </c>
      <c r="G25" s="17">
        <f>((F25*100)/E25)-100</f>
        <v>3.6187894147462742</v>
      </c>
      <c r="H25" s="17">
        <f t="shared" si="1"/>
        <v>12.879614767255219</v>
      </c>
    </row>
    <row r="26" spans="1:9">
      <c r="A26" s="13" t="s">
        <v>30</v>
      </c>
      <c r="B26" s="18">
        <v>159.5</v>
      </c>
      <c r="C26" s="15">
        <v>170</v>
      </c>
      <c r="D26" s="15">
        <v>170</v>
      </c>
      <c r="E26" s="15">
        <v>170</v>
      </c>
      <c r="F26" s="19">
        <v>165</v>
      </c>
      <c r="G26" s="17">
        <f t="shared" si="0"/>
        <v>-2.941176470588232</v>
      </c>
      <c r="H26" s="17">
        <f t="shared" si="1"/>
        <v>3.448275862068968</v>
      </c>
    </row>
    <row r="27" spans="1:9">
      <c r="A27" s="13" t="s">
        <v>31</v>
      </c>
      <c r="B27" s="18">
        <v>162.25</v>
      </c>
      <c r="C27" s="15">
        <v>191.36</v>
      </c>
      <c r="D27" s="15">
        <v>189.61</v>
      </c>
      <c r="E27" s="15">
        <v>189.46</v>
      </c>
      <c r="F27" s="19" t="s">
        <v>24</v>
      </c>
      <c r="G27" s="17" t="s">
        <v>24</v>
      </c>
      <c r="H27" s="17" t="s">
        <v>24</v>
      </c>
    </row>
    <row r="28" spans="1:9">
      <c r="A28" s="13" t="s">
        <v>32</v>
      </c>
      <c r="B28" s="27">
        <v>195.56</v>
      </c>
      <c r="C28" s="15">
        <v>218.9675</v>
      </c>
      <c r="D28" s="15">
        <v>215.01999999999998</v>
      </c>
      <c r="E28" s="15">
        <v>197.77</v>
      </c>
      <c r="F28" s="28">
        <v>197.55</v>
      </c>
      <c r="G28" s="17">
        <f t="shared" si="0"/>
        <v>-0.11124032967589415</v>
      </c>
      <c r="H28" s="17">
        <f t="shared" si="1"/>
        <v>1.0175905093066007</v>
      </c>
    </row>
    <row r="29" spans="1:9">
      <c r="A29" s="29" t="s">
        <v>33</v>
      </c>
      <c r="B29" s="29"/>
      <c r="C29" s="29"/>
      <c r="D29" s="29"/>
      <c r="E29" s="29"/>
      <c r="F29" s="29"/>
      <c r="G29" s="29"/>
      <c r="H29" s="29"/>
    </row>
    <row r="30" spans="1:9">
      <c r="A30" s="30" t="s">
        <v>11</v>
      </c>
      <c r="B30" s="14">
        <v>176</v>
      </c>
      <c r="C30" s="15">
        <v>188</v>
      </c>
      <c r="D30" s="15">
        <v>186</v>
      </c>
      <c r="E30" s="15">
        <v>184</v>
      </c>
      <c r="F30" s="16">
        <v>184</v>
      </c>
      <c r="G30" s="17">
        <f>((F30*100)/E30)-100</f>
        <v>0</v>
      </c>
      <c r="H30" s="17">
        <f>((F30*100)/B30)-100</f>
        <v>4.5454545454545467</v>
      </c>
    </row>
    <row r="31" spans="1:9">
      <c r="A31" s="13" t="s">
        <v>12</v>
      </c>
      <c r="B31" s="18">
        <v>139.32750000000001</v>
      </c>
      <c r="C31" s="15">
        <v>160.21</v>
      </c>
      <c r="D31" s="15">
        <v>157.65</v>
      </c>
      <c r="E31" s="15">
        <v>157.65</v>
      </c>
      <c r="F31" s="19">
        <v>156.79999999999998</v>
      </c>
      <c r="G31" s="17">
        <f t="shared" ref="G31:G45" si="2">((F31*100)/E31)-100</f>
        <v>-0.53916904535364552</v>
      </c>
      <c r="H31" s="17">
        <f t="shared" ref="H31:H45" si="3">((F31*100)/B31)-100</f>
        <v>12.540596795320354</v>
      </c>
    </row>
    <row r="32" spans="1:9">
      <c r="A32" s="13" t="s">
        <v>14</v>
      </c>
      <c r="B32" s="18">
        <v>169.3</v>
      </c>
      <c r="C32" s="15">
        <v>190</v>
      </c>
      <c r="D32" s="15">
        <v>187.75</v>
      </c>
      <c r="E32" s="15">
        <v>181</v>
      </c>
      <c r="F32" s="19">
        <v>181.16666666666666</v>
      </c>
      <c r="G32" s="17">
        <f t="shared" si="2"/>
        <v>9.2081031307543526E-2</v>
      </c>
      <c r="H32" s="17">
        <f t="shared" si="3"/>
        <v>7.0092537901161478</v>
      </c>
    </row>
    <row r="33" spans="1:9">
      <c r="A33" s="13" t="s">
        <v>34</v>
      </c>
      <c r="B33" s="18" t="s">
        <v>24</v>
      </c>
      <c r="C33" s="15">
        <v>192.18</v>
      </c>
      <c r="D33" s="15">
        <v>170.95</v>
      </c>
      <c r="E33" s="15">
        <v>175.56</v>
      </c>
      <c r="F33" s="19">
        <v>170.61</v>
      </c>
      <c r="G33" s="17">
        <f t="shared" si="2"/>
        <v>-2.819548872180448</v>
      </c>
      <c r="H33" s="17" t="s">
        <v>24</v>
      </c>
    </row>
    <row r="34" spans="1:9">
      <c r="A34" s="13" t="s">
        <v>15</v>
      </c>
      <c r="B34" s="18">
        <v>174</v>
      </c>
      <c r="C34" s="15">
        <v>180</v>
      </c>
      <c r="D34" s="15">
        <v>180</v>
      </c>
      <c r="E34" s="15">
        <v>180</v>
      </c>
      <c r="F34" s="19">
        <v>180</v>
      </c>
      <c r="G34" s="17">
        <f>((F34*100)/E34)-100</f>
        <v>0</v>
      </c>
      <c r="H34" s="17">
        <f>((F34*100)/B34)-100</f>
        <v>3.448275862068968</v>
      </c>
    </row>
    <row r="35" spans="1:9">
      <c r="A35" s="13" t="s">
        <v>17</v>
      </c>
      <c r="B35" s="18">
        <v>152.30000000000001</v>
      </c>
      <c r="C35" s="15" t="s">
        <v>24</v>
      </c>
      <c r="D35" s="15" t="s">
        <v>24</v>
      </c>
      <c r="E35" s="15" t="s">
        <v>24</v>
      </c>
      <c r="F35" s="19" t="s">
        <v>24</v>
      </c>
      <c r="G35" s="17" t="s">
        <v>24</v>
      </c>
      <c r="H35" s="17" t="s">
        <v>24</v>
      </c>
    </row>
    <row r="36" spans="1:9">
      <c r="A36" s="13" t="s">
        <v>35</v>
      </c>
      <c r="B36" s="18" t="s">
        <v>24</v>
      </c>
      <c r="C36" s="15">
        <v>203.33333333333334</v>
      </c>
      <c r="D36" s="15">
        <v>205</v>
      </c>
      <c r="E36" s="15" t="s">
        <v>24</v>
      </c>
      <c r="F36" s="19" t="s">
        <v>24</v>
      </c>
      <c r="G36" s="17" t="s">
        <v>24</v>
      </c>
      <c r="H36" s="17" t="s">
        <v>24</v>
      </c>
    </row>
    <row r="37" spans="1:9">
      <c r="A37" s="13" t="s">
        <v>20</v>
      </c>
      <c r="B37" s="18">
        <v>154.93</v>
      </c>
      <c r="C37" s="15">
        <v>173.03</v>
      </c>
      <c r="D37" s="15">
        <v>179.5</v>
      </c>
      <c r="E37" s="15">
        <v>155.93</v>
      </c>
      <c r="F37" s="19">
        <v>160.47999999999999</v>
      </c>
      <c r="G37" s="17">
        <f t="shared" si="2"/>
        <v>2.9179760148784482</v>
      </c>
      <c r="H37" s="17">
        <f t="shared" si="3"/>
        <v>3.5822629574646498</v>
      </c>
    </row>
    <row r="38" spans="1:9" s="26" customFormat="1">
      <c r="A38" s="20" t="s">
        <v>21</v>
      </c>
      <c r="B38" s="21">
        <v>142.25800000000001</v>
      </c>
      <c r="C38" s="22">
        <v>177.34100000000001</v>
      </c>
      <c r="D38" s="22">
        <v>180.2</v>
      </c>
      <c r="E38" s="22">
        <v>174.97</v>
      </c>
      <c r="F38" s="23">
        <v>173.39</v>
      </c>
      <c r="G38" s="24">
        <f t="shared" si="2"/>
        <v>-0.90301194490484704</v>
      </c>
      <c r="H38" s="24">
        <f t="shared" si="3"/>
        <v>21.884182260400109</v>
      </c>
      <c r="I38" s="25"/>
    </row>
    <row r="39" spans="1:9">
      <c r="A39" s="13" t="s">
        <v>22</v>
      </c>
      <c r="B39" s="18">
        <v>148.32499999999999</v>
      </c>
      <c r="C39" s="15">
        <v>154.94</v>
      </c>
      <c r="D39" s="15" t="s">
        <v>24</v>
      </c>
      <c r="E39" s="15">
        <v>140.47</v>
      </c>
      <c r="F39" s="19">
        <v>165.25</v>
      </c>
      <c r="G39" s="17">
        <f t="shared" si="2"/>
        <v>17.640777390190081</v>
      </c>
      <c r="H39" s="17">
        <f t="shared" si="3"/>
        <v>11.410753413113099</v>
      </c>
    </row>
    <row r="40" spans="1:9">
      <c r="A40" s="13" t="s">
        <v>36</v>
      </c>
      <c r="B40" s="18">
        <v>191</v>
      </c>
      <c r="C40" s="15">
        <v>192.5</v>
      </c>
      <c r="D40" s="15">
        <v>190</v>
      </c>
      <c r="E40" s="15">
        <v>191.5</v>
      </c>
      <c r="F40" s="19">
        <v>196.5</v>
      </c>
      <c r="G40" s="17">
        <f t="shared" si="2"/>
        <v>2.6109660574412601</v>
      </c>
      <c r="H40" s="17">
        <f t="shared" si="3"/>
        <v>2.8795811518324541</v>
      </c>
    </row>
    <row r="41" spans="1:9">
      <c r="A41" s="13" t="s">
        <v>23</v>
      </c>
      <c r="B41" s="18" t="s">
        <v>24</v>
      </c>
      <c r="C41" s="15">
        <v>182.5</v>
      </c>
      <c r="D41" s="15" t="s">
        <v>24</v>
      </c>
      <c r="E41" s="15">
        <v>182.5</v>
      </c>
      <c r="F41" s="19">
        <v>175</v>
      </c>
      <c r="G41" s="17">
        <f t="shared" si="2"/>
        <v>-4.1095890410958873</v>
      </c>
      <c r="H41" s="17" t="s">
        <v>24</v>
      </c>
    </row>
    <row r="42" spans="1:9">
      <c r="A42" s="13" t="s">
        <v>25</v>
      </c>
      <c r="B42" s="18">
        <v>160.16</v>
      </c>
      <c r="C42" s="15">
        <v>187.80666666666664</v>
      </c>
      <c r="D42" s="15">
        <v>187.38666666666666</v>
      </c>
      <c r="E42" s="15">
        <v>186.11</v>
      </c>
      <c r="F42" s="19">
        <v>181.67999999999998</v>
      </c>
      <c r="G42" s="17">
        <f t="shared" si="2"/>
        <v>-2.3803127182849124</v>
      </c>
      <c r="H42" s="17">
        <f t="shared" si="3"/>
        <v>13.436563436563418</v>
      </c>
    </row>
    <row r="43" spans="1:9">
      <c r="A43" s="13" t="s">
        <v>26</v>
      </c>
      <c r="B43" s="18">
        <v>194</v>
      </c>
      <c r="C43" s="15">
        <v>206</v>
      </c>
      <c r="D43" s="15">
        <v>206.5</v>
      </c>
      <c r="E43" s="15">
        <v>209</v>
      </c>
      <c r="F43" s="19">
        <v>212.5</v>
      </c>
      <c r="G43" s="17">
        <f t="shared" si="2"/>
        <v>1.6746411483253638</v>
      </c>
      <c r="H43" s="17">
        <f t="shared" si="3"/>
        <v>9.5360824742268022</v>
      </c>
    </row>
    <row r="44" spans="1:9">
      <c r="A44" s="13" t="s">
        <v>27</v>
      </c>
      <c r="B44" s="18" t="s">
        <v>24</v>
      </c>
      <c r="C44" s="15">
        <v>157.44999999999999</v>
      </c>
      <c r="D44" s="15">
        <v>157.39999999999998</v>
      </c>
      <c r="E44" s="15">
        <v>145.75</v>
      </c>
      <c r="F44" s="19">
        <v>177.64333333333335</v>
      </c>
      <c r="G44" s="17">
        <f t="shared" si="2"/>
        <v>21.882218410520309</v>
      </c>
      <c r="H44" s="17" t="s">
        <v>24</v>
      </c>
    </row>
    <row r="45" spans="1:9">
      <c r="A45" s="31" t="s">
        <v>32</v>
      </c>
      <c r="B45" s="27">
        <v>184.315</v>
      </c>
      <c r="C45" s="15">
        <v>193.43199999999999</v>
      </c>
      <c r="D45" s="15">
        <v>187.9375</v>
      </c>
      <c r="E45" s="15">
        <v>179.57599999999999</v>
      </c>
      <c r="F45" s="28">
        <v>174.98500000000001</v>
      </c>
      <c r="G45" s="17">
        <f t="shared" si="2"/>
        <v>-2.5565777163986212</v>
      </c>
      <c r="H45" s="17">
        <f t="shared" si="3"/>
        <v>-5.0619862734991727</v>
      </c>
    </row>
    <row r="46" spans="1:9">
      <c r="A46" s="29" t="s">
        <v>37</v>
      </c>
      <c r="B46" s="29"/>
      <c r="C46" s="29"/>
      <c r="D46" s="29"/>
      <c r="E46" s="29"/>
      <c r="F46" s="29"/>
      <c r="G46" s="29"/>
      <c r="H46" s="29"/>
    </row>
    <row r="47" spans="1:9">
      <c r="A47" s="30" t="s">
        <v>11</v>
      </c>
      <c r="B47" s="14">
        <v>179.5</v>
      </c>
      <c r="C47" s="15">
        <v>174</v>
      </c>
      <c r="D47" s="15">
        <v>173</v>
      </c>
      <c r="E47" s="15">
        <v>166</v>
      </c>
      <c r="F47" s="16">
        <v>168</v>
      </c>
      <c r="G47" s="17">
        <f>((F47*100)/E47)-100</f>
        <v>1.2048192771084274</v>
      </c>
      <c r="H47" s="17">
        <f>((F47*100)/B47)-100</f>
        <v>-6.4066852367688085</v>
      </c>
    </row>
    <row r="48" spans="1:9">
      <c r="A48" s="13" t="s">
        <v>14</v>
      </c>
      <c r="B48" s="18">
        <v>165.125</v>
      </c>
      <c r="C48" s="15">
        <v>180.16666666666666</v>
      </c>
      <c r="D48" s="15">
        <v>183.6</v>
      </c>
      <c r="E48" s="15">
        <v>179.9</v>
      </c>
      <c r="F48" s="19">
        <v>179.5</v>
      </c>
      <c r="G48" s="17">
        <f t="shared" ref="G48:G64" si="4">((F48*100)/E48)-100</f>
        <v>-0.22234574763757564</v>
      </c>
      <c r="H48" s="17">
        <f t="shared" ref="H48:H64" si="5">((F48*100)/B48)-100</f>
        <v>8.7055261165783548</v>
      </c>
    </row>
    <row r="49" spans="1:9">
      <c r="A49" s="13" t="s">
        <v>34</v>
      </c>
      <c r="B49" s="18" t="s">
        <v>24</v>
      </c>
      <c r="C49" s="15">
        <v>162.52000000000001</v>
      </c>
      <c r="D49" s="15">
        <v>170.29</v>
      </c>
      <c r="E49" s="15">
        <v>162.35</v>
      </c>
      <c r="F49" s="19">
        <v>157.72999999999999</v>
      </c>
      <c r="G49" s="17">
        <f t="shared" si="4"/>
        <v>-2.8457037265167884</v>
      </c>
      <c r="H49" s="17" t="s">
        <v>24</v>
      </c>
    </row>
    <row r="50" spans="1:9">
      <c r="A50" s="13" t="s">
        <v>15</v>
      </c>
      <c r="B50" s="18">
        <v>165</v>
      </c>
      <c r="C50" s="15">
        <v>177.5</v>
      </c>
      <c r="D50" s="15">
        <v>172.5</v>
      </c>
      <c r="E50" s="15">
        <v>175</v>
      </c>
      <c r="F50" s="19">
        <v>171.66666666666666</v>
      </c>
      <c r="G50" s="17">
        <f t="shared" si="4"/>
        <v>-1.9047619047619122</v>
      </c>
      <c r="H50" s="17">
        <f t="shared" si="5"/>
        <v>4.0404040404040273</v>
      </c>
    </row>
    <row r="51" spans="1:9">
      <c r="A51" s="13" t="s">
        <v>16</v>
      </c>
      <c r="B51" s="18">
        <v>174.5</v>
      </c>
      <c r="C51" s="15">
        <v>174.65</v>
      </c>
      <c r="D51" s="15">
        <v>173.63</v>
      </c>
      <c r="E51" s="15">
        <v>173.59</v>
      </c>
      <c r="F51" s="19">
        <v>174.37</v>
      </c>
      <c r="G51" s="17">
        <f t="shared" si="4"/>
        <v>0.44933463909211468</v>
      </c>
      <c r="H51" s="17">
        <f t="shared" si="5"/>
        <v>-7.4498567335240296E-2</v>
      </c>
    </row>
    <row r="52" spans="1:9">
      <c r="A52" s="13" t="s">
        <v>17</v>
      </c>
      <c r="B52" s="18">
        <v>161.30000000000001</v>
      </c>
      <c r="C52" s="15">
        <v>164.37</v>
      </c>
      <c r="D52" s="15">
        <v>161.30000000000001</v>
      </c>
      <c r="E52" s="15">
        <v>161.30000000000001</v>
      </c>
      <c r="F52" s="19">
        <v>159.30000000000001</v>
      </c>
      <c r="G52" s="17">
        <f t="shared" si="4"/>
        <v>-1.2399256044637212</v>
      </c>
      <c r="H52" s="17">
        <f t="shared" si="5"/>
        <v>-1.2399256044637212</v>
      </c>
    </row>
    <row r="53" spans="1:9">
      <c r="A53" s="13" t="s">
        <v>35</v>
      </c>
      <c r="B53" s="18" t="s">
        <v>24</v>
      </c>
      <c r="C53" s="15">
        <v>178.66666666666666</v>
      </c>
      <c r="D53" s="15">
        <v>178.33333333333334</v>
      </c>
      <c r="E53" s="15" t="s">
        <v>24</v>
      </c>
      <c r="F53" s="19" t="s">
        <v>24</v>
      </c>
      <c r="G53" s="17" t="s">
        <v>24</v>
      </c>
      <c r="H53" s="17" t="s">
        <v>24</v>
      </c>
    </row>
    <row r="54" spans="1:9">
      <c r="A54" s="13" t="s">
        <v>19</v>
      </c>
      <c r="B54" s="18">
        <v>180</v>
      </c>
      <c r="C54" s="15">
        <v>213.5</v>
      </c>
      <c r="D54" s="15">
        <v>192.5</v>
      </c>
      <c r="E54" s="15">
        <v>191.53199999999998</v>
      </c>
      <c r="F54" s="19">
        <v>198.79</v>
      </c>
      <c r="G54" s="17">
        <f t="shared" si="4"/>
        <v>3.7894451057786824</v>
      </c>
      <c r="H54" s="17">
        <f t="shared" si="5"/>
        <v>10.438888888888883</v>
      </c>
    </row>
    <row r="55" spans="1:9">
      <c r="A55" s="13" t="s">
        <v>20</v>
      </c>
      <c r="B55" s="18">
        <v>156.69</v>
      </c>
      <c r="C55" s="15">
        <v>168.535</v>
      </c>
      <c r="D55" s="15">
        <v>169.82</v>
      </c>
      <c r="E55" s="15">
        <v>165.17666666666665</v>
      </c>
      <c r="F55" s="19">
        <v>155</v>
      </c>
      <c r="G55" s="17">
        <f t="shared" si="4"/>
        <v>-6.1610800556979228</v>
      </c>
      <c r="H55" s="17">
        <f t="shared" si="5"/>
        <v>-1.0785627672474334</v>
      </c>
    </row>
    <row r="56" spans="1:9" s="26" customFormat="1">
      <c r="A56" s="20" t="s">
        <v>21</v>
      </c>
      <c r="B56" s="21">
        <v>138.71600000000001</v>
      </c>
      <c r="C56" s="22">
        <v>164.40100000000001</v>
      </c>
      <c r="D56" s="22">
        <v>170.52</v>
      </c>
      <c r="E56" s="22">
        <v>171.99</v>
      </c>
      <c r="F56" s="23">
        <v>150.334</v>
      </c>
      <c r="G56" s="24">
        <f t="shared" si="4"/>
        <v>-12.591429734286891</v>
      </c>
      <c r="H56" s="24">
        <f t="shared" si="5"/>
        <v>8.375385680094567</v>
      </c>
      <c r="I56" s="25"/>
    </row>
    <row r="57" spans="1:9">
      <c r="A57" s="13" t="s">
        <v>22</v>
      </c>
      <c r="B57" s="18">
        <v>140.78</v>
      </c>
      <c r="C57" s="15">
        <v>132</v>
      </c>
      <c r="D57" s="15">
        <v>158.32</v>
      </c>
      <c r="E57" s="15" t="s">
        <v>24</v>
      </c>
      <c r="F57" s="19" t="s">
        <v>24</v>
      </c>
      <c r="G57" s="17" t="s">
        <v>24</v>
      </c>
      <c r="H57" s="17" t="s">
        <v>24</v>
      </c>
    </row>
    <row r="58" spans="1:9">
      <c r="A58" s="13" t="s">
        <v>36</v>
      </c>
      <c r="B58" s="18">
        <v>186</v>
      </c>
      <c r="C58" s="15">
        <v>178.5</v>
      </c>
      <c r="D58" s="15">
        <v>173</v>
      </c>
      <c r="E58" s="15">
        <v>173</v>
      </c>
      <c r="F58" s="19">
        <v>180</v>
      </c>
      <c r="G58" s="17">
        <f t="shared" si="4"/>
        <v>4.0462427745664797</v>
      </c>
      <c r="H58" s="17">
        <f t="shared" si="5"/>
        <v>-3.2258064516128968</v>
      </c>
    </row>
    <row r="59" spans="1:9">
      <c r="A59" s="13" t="s">
        <v>23</v>
      </c>
      <c r="B59" s="18" t="s">
        <v>24</v>
      </c>
      <c r="C59" s="15">
        <v>182.5</v>
      </c>
      <c r="D59" s="15" t="s">
        <v>24</v>
      </c>
      <c r="E59" s="15">
        <v>181.5</v>
      </c>
      <c r="F59" s="19" t="s">
        <v>24</v>
      </c>
      <c r="G59" s="17" t="s">
        <v>24</v>
      </c>
      <c r="H59" s="17" t="s">
        <v>24</v>
      </c>
    </row>
    <row r="60" spans="1:9">
      <c r="A60" s="13" t="s">
        <v>25</v>
      </c>
      <c r="B60" s="18">
        <v>157.26</v>
      </c>
      <c r="C60" s="15">
        <v>186.3</v>
      </c>
      <c r="D60" s="15">
        <v>181.95</v>
      </c>
      <c r="E60" s="15">
        <v>188.19</v>
      </c>
      <c r="F60" s="19">
        <v>192.44</v>
      </c>
      <c r="G60" s="17">
        <f t="shared" si="4"/>
        <v>2.2583559168924978</v>
      </c>
      <c r="H60" s="17">
        <f t="shared" si="5"/>
        <v>22.370596464453783</v>
      </c>
    </row>
    <row r="61" spans="1:9">
      <c r="A61" s="13" t="s">
        <v>26</v>
      </c>
      <c r="B61" s="18">
        <v>196</v>
      </c>
      <c r="C61" s="15">
        <v>190</v>
      </c>
      <c r="D61" s="15">
        <v>192.5</v>
      </c>
      <c r="E61" s="15">
        <v>196</v>
      </c>
      <c r="F61" s="19">
        <v>198</v>
      </c>
      <c r="G61" s="17">
        <f t="shared" si="4"/>
        <v>1.0204081632653015</v>
      </c>
      <c r="H61" s="17">
        <f t="shared" si="5"/>
        <v>1.0204081632653015</v>
      </c>
    </row>
    <row r="62" spans="1:9">
      <c r="A62" s="13" t="s">
        <v>27</v>
      </c>
      <c r="B62" s="18">
        <v>140.44999999999999</v>
      </c>
      <c r="C62" s="15">
        <v>145.05000000000001</v>
      </c>
      <c r="D62" s="15" t="s">
        <v>24</v>
      </c>
      <c r="E62" s="15">
        <v>168.7</v>
      </c>
      <c r="F62" s="19" t="s">
        <v>24</v>
      </c>
      <c r="G62" s="17" t="s">
        <v>24</v>
      </c>
      <c r="H62" s="17" t="s">
        <v>24</v>
      </c>
    </row>
    <row r="63" spans="1:9">
      <c r="A63" s="13" t="s">
        <v>30</v>
      </c>
      <c r="B63" s="18">
        <v>136.75</v>
      </c>
      <c r="C63" s="15">
        <v>149</v>
      </c>
      <c r="D63" s="15">
        <v>149</v>
      </c>
      <c r="E63" s="15">
        <v>146.5</v>
      </c>
      <c r="F63" s="19">
        <v>141</v>
      </c>
      <c r="G63" s="17">
        <f t="shared" si="4"/>
        <v>-3.7542662116040901</v>
      </c>
      <c r="H63" s="17">
        <f t="shared" si="5"/>
        <v>3.1078610603290713</v>
      </c>
    </row>
    <row r="64" spans="1:9">
      <c r="A64" s="13" t="s">
        <v>32</v>
      </c>
      <c r="B64" s="27">
        <v>164.905</v>
      </c>
      <c r="C64" s="15">
        <v>155.52333333333334</v>
      </c>
      <c r="D64" s="15">
        <v>150.47499999999999</v>
      </c>
      <c r="E64" s="15">
        <v>147.21333333333334</v>
      </c>
      <c r="F64" s="28">
        <v>140.26</v>
      </c>
      <c r="G64" s="17">
        <f t="shared" si="4"/>
        <v>-4.7233040485463249</v>
      </c>
      <c r="H64" s="17">
        <f t="shared" si="5"/>
        <v>-14.944968315090506</v>
      </c>
    </row>
    <row r="65" spans="1:10">
      <c r="A65" s="29" t="s">
        <v>38</v>
      </c>
      <c r="B65" s="29"/>
      <c r="C65" s="29"/>
      <c r="D65" s="29"/>
      <c r="E65" s="29"/>
      <c r="F65" s="29"/>
      <c r="G65" s="29"/>
      <c r="H65" s="29"/>
    </row>
    <row r="66" spans="1:10">
      <c r="A66" s="13" t="s">
        <v>13</v>
      </c>
      <c r="B66" s="14">
        <v>163.88</v>
      </c>
      <c r="C66" s="15" t="s">
        <v>24</v>
      </c>
      <c r="D66" s="15" t="s">
        <v>24</v>
      </c>
      <c r="E66" s="15">
        <v>185.58</v>
      </c>
      <c r="F66" s="16">
        <v>182.51</v>
      </c>
      <c r="G66" s="17">
        <f>((F66*100)/E66)-100</f>
        <v>-1.6542730897726159</v>
      </c>
      <c r="H66" s="17">
        <f>((F66*100)/B66)-100</f>
        <v>11.368074200634609</v>
      </c>
    </row>
    <row r="67" spans="1:10">
      <c r="A67" s="13" t="s">
        <v>14</v>
      </c>
      <c r="B67" s="18">
        <v>172.5</v>
      </c>
      <c r="C67" s="15">
        <v>189.66666666666666</v>
      </c>
      <c r="D67" s="15">
        <v>185.25</v>
      </c>
      <c r="E67" s="15">
        <v>178.2</v>
      </c>
      <c r="F67" s="19">
        <v>176.3</v>
      </c>
      <c r="G67" s="17">
        <f>((F67*100)/E67)-100</f>
        <v>-1.0662177328843967</v>
      </c>
      <c r="H67" s="17">
        <f>((F67*100)/B67)-100</f>
        <v>2.2028985507246404</v>
      </c>
    </row>
    <row r="68" spans="1:10">
      <c r="A68" s="13" t="s">
        <v>20</v>
      </c>
      <c r="B68" s="18" t="s">
        <v>24</v>
      </c>
      <c r="C68" s="15">
        <v>145.25</v>
      </c>
      <c r="D68" s="15">
        <v>145.25</v>
      </c>
      <c r="E68" s="15">
        <v>182.51</v>
      </c>
      <c r="F68" s="19">
        <v>148</v>
      </c>
      <c r="G68" s="17">
        <f>((F68*100)/E68)-100</f>
        <v>-18.90855295600241</v>
      </c>
      <c r="H68" s="17" t="s">
        <v>24</v>
      </c>
    </row>
    <row r="69" spans="1:10">
      <c r="A69" s="13" t="s">
        <v>23</v>
      </c>
      <c r="B69" s="18" t="s">
        <v>24</v>
      </c>
      <c r="C69" s="15" t="s">
        <v>24</v>
      </c>
      <c r="D69" s="15" t="s">
        <v>24</v>
      </c>
      <c r="E69" s="15" t="s">
        <v>24</v>
      </c>
      <c r="F69" s="19">
        <v>175</v>
      </c>
      <c r="G69" s="17" t="s">
        <v>24</v>
      </c>
      <c r="H69" s="17" t="s">
        <v>24</v>
      </c>
    </row>
    <row r="70" spans="1:10">
      <c r="A70" s="13" t="s">
        <v>25</v>
      </c>
      <c r="B70" s="18">
        <v>134.24</v>
      </c>
      <c r="C70" s="15">
        <v>168.31</v>
      </c>
      <c r="D70" s="15">
        <v>164.81</v>
      </c>
      <c r="E70" s="15">
        <v>162.82</v>
      </c>
      <c r="F70" s="19">
        <v>163.1</v>
      </c>
      <c r="G70" s="17">
        <f>((F70*100)/E70)-100</f>
        <v>0.17196904557179948</v>
      </c>
      <c r="H70" s="17">
        <f>((F70*100)/B70)-100</f>
        <v>21.498808104886763</v>
      </c>
    </row>
    <row r="71" spans="1:10">
      <c r="A71" s="32" t="s">
        <v>39</v>
      </c>
      <c r="B71" s="32"/>
      <c r="C71" s="32"/>
      <c r="D71" s="32"/>
      <c r="E71" s="32"/>
      <c r="F71" s="32"/>
      <c r="G71" s="32"/>
      <c r="H71" s="32"/>
    </row>
    <row r="72" spans="1:10">
      <c r="A72" s="33" t="s">
        <v>14</v>
      </c>
      <c r="B72" s="34">
        <v>332.22</v>
      </c>
      <c r="C72" s="35">
        <v>348.73</v>
      </c>
      <c r="D72" s="35">
        <v>347.98</v>
      </c>
      <c r="E72" s="36">
        <v>345.58</v>
      </c>
      <c r="F72" s="37">
        <v>347</v>
      </c>
      <c r="G72" s="38">
        <f>((F72*100)/E72)-100</f>
        <v>0.41090340876208131</v>
      </c>
      <c r="H72" s="38">
        <f>((F72*100)/B72)-100</f>
        <v>4.4488591896935645</v>
      </c>
    </row>
    <row r="73" spans="1:10">
      <c r="A73" s="39" t="s">
        <v>34</v>
      </c>
      <c r="B73" s="40" t="s">
        <v>24</v>
      </c>
      <c r="C73" s="15">
        <v>366.23</v>
      </c>
      <c r="D73" s="15">
        <v>358.15</v>
      </c>
      <c r="E73" s="15" t="s">
        <v>24</v>
      </c>
      <c r="F73" s="15" t="s">
        <v>24</v>
      </c>
      <c r="G73" s="41" t="s">
        <v>24</v>
      </c>
      <c r="H73" s="38" t="s">
        <v>24</v>
      </c>
    </row>
    <row r="74" spans="1:10">
      <c r="A74" s="39" t="s">
        <v>40</v>
      </c>
      <c r="B74" s="40" t="s">
        <v>24</v>
      </c>
      <c r="C74" s="38">
        <v>357.45</v>
      </c>
      <c r="D74" s="42">
        <v>362.77</v>
      </c>
      <c r="E74" s="15" t="s">
        <v>24</v>
      </c>
      <c r="F74" s="19" t="s">
        <v>24</v>
      </c>
      <c r="G74" s="38" t="s">
        <v>24</v>
      </c>
      <c r="H74" s="38" t="s">
        <v>24</v>
      </c>
    </row>
    <row r="75" spans="1:10">
      <c r="A75" s="43" t="s">
        <v>21</v>
      </c>
      <c r="B75" s="44">
        <v>341.77600000000001</v>
      </c>
      <c r="C75" s="45" t="s">
        <v>24</v>
      </c>
      <c r="D75" s="45" t="s">
        <v>24</v>
      </c>
      <c r="E75" s="45">
        <v>414.85700000000003</v>
      </c>
      <c r="F75" s="46" t="s">
        <v>24</v>
      </c>
      <c r="G75" s="45" t="s">
        <v>24</v>
      </c>
      <c r="H75" s="45" t="s">
        <v>24</v>
      </c>
      <c r="I75" s="25"/>
      <c r="J75" s="25"/>
    </row>
    <row r="76" spans="1:10">
      <c r="A76" s="47" t="s">
        <v>25</v>
      </c>
      <c r="B76" s="40">
        <v>351.28</v>
      </c>
      <c r="C76" s="15">
        <v>375.12</v>
      </c>
      <c r="D76" s="15">
        <v>372.43</v>
      </c>
      <c r="E76" s="15">
        <v>372.22</v>
      </c>
      <c r="F76" s="48">
        <v>373.05</v>
      </c>
      <c r="G76" s="38">
        <f>((F76*100)/E76)-100</f>
        <v>0.22298640588898877</v>
      </c>
      <c r="H76" s="38">
        <f>((F76*100)/B76)-100</f>
        <v>6.1973354588931926</v>
      </c>
    </row>
    <row r="77" spans="1:10" ht="2.1" customHeight="1">
      <c r="A77" s="49"/>
      <c r="B77" s="49"/>
      <c r="C77" s="49"/>
      <c r="D77" s="49"/>
      <c r="E77" s="49"/>
      <c r="F77" s="50">
        <v>3</v>
      </c>
      <c r="G77" s="49"/>
      <c r="H77" s="49"/>
    </row>
    <row r="78" spans="1:10" ht="12.75" customHeight="1">
      <c r="A78" s="51"/>
      <c r="B78" s="51"/>
      <c r="C78" s="51"/>
      <c r="D78" s="51"/>
      <c r="E78" s="51"/>
      <c r="F78" s="51"/>
      <c r="G78" s="51"/>
      <c r="H78" s="51"/>
    </row>
    <row r="79" spans="1:10">
      <c r="A79" s="52" t="s">
        <v>41</v>
      </c>
      <c r="B79" s="53"/>
      <c r="C79" s="53"/>
      <c r="D79" s="54"/>
      <c r="E79" s="54"/>
      <c r="F79" s="54"/>
      <c r="G79" s="54"/>
      <c r="H79" s="55"/>
    </row>
    <row r="80" spans="1:10">
      <c r="A80" s="52" t="s">
        <v>42</v>
      </c>
      <c r="B80" s="56"/>
      <c r="C80" s="56"/>
      <c r="D80" s="57"/>
      <c r="E80" s="57"/>
      <c r="F80" s="57"/>
      <c r="G80" s="57"/>
      <c r="H80" s="55"/>
    </row>
    <row r="81" spans="1:8">
      <c r="A81" s="55" t="s">
        <v>43</v>
      </c>
      <c r="B81" s="58"/>
      <c r="C81" s="58"/>
      <c r="D81" s="58"/>
      <c r="E81" s="58"/>
      <c r="F81" s="58"/>
      <c r="G81" s="58"/>
      <c r="H81" s="58"/>
    </row>
    <row r="82" spans="1:8">
      <c r="A82" s="58"/>
      <c r="B82" s="58"/>
      <c r="C82" s="59"/>
      <c r="D82" s="59"/>
      <c r="E82" s="59"/>
      <c r="F82" s="60"/>
      <c r="G82" s="58"/>
      <c r="H82" s="58"/>
    </row>
    <row r="83" spans="1:8">
      <c r="A83" s="58"/>
      <c r="B83" s="58"/>
      <c r="C83" s="59"/>
      <c r="D83" s="60"/>
      <c r="E83" s="58" t="s">
        <v>44</v>
      </c>
      <c r="F83" s="58"/>
      <c r="G83" s="58"/>
      <c r="H83" s="58"/>
    </row>
    <row r="87" spans="1:8">
      <c r="C87" s="2" t="s">
        <v>45</v>
      </c>
    </row>
    <row r="88" spans="1:8">
      <c r="D88" s="25"/>
    </row>
    <row r="89" spans="1:8">
      <c r="E89" s="25"/>
    </row>
  </sheetData>
  <mergeCells count="10">
    <mergeCell ref="A46:H46"/>
    <mergeCell ref="A65:H65"/>
    <mergeCell ref="A71:H71"/>
    <mergeCell ref="A78:H78"/>
    <mergeCell ref="A2:H2"/>
    <mergeCell ref="A5:A6"/>
    <mergeCell ref="C5:F5"/>
    <mergeCell ref="G5:H5"/>
    <mergeCell ref="A7:H7"/>
    <mergeCell ref="A29:H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18_21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daivap</dc:creator>
  <cp:lastModifiedBy>daivap</cp:lastModifiedBy>
  <dcterms:created xsi:type="dcterms:W3CDTF">2019-06-03T10:50:24Z</dcterms:created>
  <dcterms:modified xsi:type="dcterms:W3CDTF">2019-06-03T10:51:01Z</dcterms:modified>
</cp:coreProperties>
</file>