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gegužė\"/>
    </mc:Choice>
  </mc:AlternateContent>
  <xr:revisionPtr revIDLastSave="0" documentId="8_{FE98EE69-4FCB-4324-99CA-49A706B77544}" xr6:coauthVersionLast="45" xr6:coauthVersionMax="45" xr10:uidLastSave="{00000000-0000-0000-0000-000000000000}"/>
  <bookViews>
    <workbookView xWindow="-120" yWindow="-120" windowWidth="25440" windowHeight="15390" xr2:uid="{27E436E9-3491-48C2-9FA9-BBAB92771E29}"/>
  </bookViews>
  <sheets>
    <sheet name="Lapas6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0" i="1" l="1"/>
  <c r="J50" i="1"/>
  <c r="K49" i="1"/>
  <c r="J49" i="1"/>
  <c r="F49" i="1"/>
  <c r="E49" i="1"/>
  <c r="K48" i="1"/>
  <c r="J48" i="1"/>
  <c r="F48" i="1"/>
  <c r="E48" i="1"/>
  <c r="F47" i="1"/>
  <c r="E47" i="1"/>
  <c r="K46" i="1"/>
  <c r="J46" i="1"/>
  <c r="F46" i="1"/>
  <c r="E46" i="1"/>
  <c r="K45" i="1"/>
  <c r="J45" i="1"/>
  <c r="F45" i="1"/>
  <c r="E45" i="1"/>
  <c r="K44" i="1"/>
  <c r="J44" i="1"/>
  <c r="F44" i="1"/>
  <c r="E44" i="1"/>
  <c r="K43" i="1"/>
  <c r="J43" i="1"/>
  <c r="F43" i="1"/>
  <c r="E43" i="1"/>
  <c r="K42" i="1"/>
  <c r="J42" i="1"/>
  <c r="F42" i="1"/>
  <c r="E42" i="1"/>
  <c r="K41" i="1"/>
  <c r="J41" i="1"/>
  <c r="K40" i="1"/>
  <c r="J40" i="1"/>
  <c r="F40" i="1"/>
  <c r="E40" i="1"/>
  <c r="K39" i="1"/>
  <c r="J39" i="1"/>
  <c r="F39" i="1"/>
  <c r="E39" i="1"/>
  <c r="K38" i="1"/>
  <c r="J38" i="1"/>
  <c r="F38" i="1"/>
  <c r="E38" i="1"/>
  <c r="K37" i="1"/>
  <c r="J37" i="1"/>
  <c r="F37" i="1"/>
  <c r="E37" i="1"/>
  <c r="K36" i="1"/>
  <c r="J36" i="1"/>
  <c r="F36" i="1"/>
  <c r="E36" i="1"/>
  <c r="K35" i="1"/>
  <c r="J35" i="1"/>
  <c r="F35" i="1"/>
  <c r="E35" i="1"/>
  <c r="P34" i="1"/>
  <c r="O34" i="1"/>
  <c r="K34" i="1"/>
  <c r="J34" i="1"/>
  <c r="F34" i="1"/>
  <c r="E34" i="1"/>
  <c r="K33" i="1"/>
  <c r="J33" i="1"/>
  <c r="F33" i="1"/>
  <c r="E33" i="1"/>
  <c r="K32" i="1"/>
  <c r="F32" i="1"/>
  <c r="K31" i="1"/>
  <c r="J31" i="1"/>
  <c r="F31" i="1"/>
  <c r="E31" i="1"/>
  <c r="K30" i="1"/>
  <c r="J30" i="1"/>
  <c r="F30" i="1"/>
  <c r="E30" i="1"/>
  <c r="K29" i="1"/>
  <c r="J29" i="1"/>
  <c r="F29" i="1"/>
  <c r="E29" i="1"/>
  <c r="K28" i="1"/>
  <c r="J28" i="1"/>
  <c r="F28" i="1"/>
  <c r="E28" i="1"/>
  <c r="O27" i="1"/>
  <c r="K27" i="1"/>
  <c r="J27" i="1"/>
  <c r="F27" i="1"/>
  <c r="E27" i="1"/>
  <c r="K26" i="1"/>
  <c r="J26" i="1"/>
  <c r="F26" i="1"/>
  <c r="E26" i="1"/>
  <c r="P25" i="1"/>
  <c r="K25" i="1"/>
  <c r="J25" i="1"/>
  <c r="F25" i="1"/>
  <c r="E25" i="1"/>
  <c r="K24" i="1"/>
  <c r="J24" i="1"/>
  <c r="F24" i="1"/>
  <c r="E24" i="1"/>
  <c r="K23" i="1"/>
  <c r="J23" i="1"/>
  <c r="F23" i="1"/>
  <c r="E23" i="1"/>
  <c r="K22" i="1"/>
  <c r="J22" i="1"/>
  <c r="F22" i="1"/>
  <c r="E22" i="1"/>
  <c r="K21" i="1"/>
  <c r="J21" i="1"/>
  <c r="F21" i="1"/>
  <c r="E21" i="1"/>
  <c r="K20" i="1"/>
  <c r="J20" i="1"/>
  <c r="F20" i="1"/>
  <c r="E20" i="1"/>
  <c r="K19" i="1"/>
  <c r="J19" i="1"/>
  <c r="F19" i="1"/>
  <c r="E19" i="1"/>
  <c r="P18" i="1"/>
  <c r="O18" i="1"/>
  <c r="K18" i="1"/>
  <c r="J18" i="1"/>
  <c r="F18" i="1"/>
  <c r="E18" i="1"/>
  <c r="K17" i="1"/>
  <c r="J17" i="1"/>
  <c r="F17" i="1"/>
  <c r="E17" i="1"/>
  <c r="P16" i="1"/>
  <c r="O16" i="1"/>
  <c r="K16" i="1"/>
  <c r="J16" i="1"/>
  <c r="F16" i="1"/>
  <c r="E16" i="1"/>
  <c r="P15" i="1"/>
  <c r="K15" i="1"/>
  <c r="J15" i="1"/>
  <c r="F15" i="1"/>
  <c r="E15" i="1"/>
  <c r="K14" i="1"/>
  <c r="J14" i="1"/>
  <c r="F14" i="1"/>
  <c r="E14" i="1"/>
  <c r="K13" i="1"/>
  <c r="J13" i="1"/>
  <c r="F13" i="1"/>
  <c r="E13" i="1"/>
  <c r="K12" i="1"/>
  <c r="J12" i="1"/>
  <c r="F12" i="1"/>
  <c r="E12" i="1"/>
  <c r="K11" i="1"/>
  <c r="J11" i="1"/>
  <c r="F11" i="1"/>
  <c r="E11" i="1"/>
  <c r="P10" i="1"/>
  <c r="O10" i="1"/>
  <c r="K10" i="1"/>
  <c r="J10" i="1"/>
  <c r="F10" i="1"/>
  <c r="E10" i="1"/>
  <c r="P9" i="1"/>
  <c r="O9" i="1"/>
  <c r="K9" i="1"/>
  <c r="J9" i="1"/>
  <c r="F9" i="1"/>
  <c r="E9" i="1"/>
  <c r="K8" i="1"/>
  <c r="J8" i="1"/>
  <c r="F8" i="1"/>
  <c r="E8" i="1"/>
</calcChain>
</file>

<file path=xl/sharedStrings.xml><?xml version="1.0" encoding="utf-8"?>
<sst xmlns="http://schemas.openxmlformats.org/spreadsheetml/2006/main" count="217" uniqueCount="51">
  <si>
    <t>Grūdų ir rapsų produktų gamyba ir pardavimas Lietuvoje 2019 m. balandžio–2020 m. balandžio mėn.</t>
  </si>
  <si>
    <t>Produktai</t>
  </si>
  <si>
    <t>Pagaminta, t</t>
  </si>
  <si>
    <t>Pokytis, %</t>
  </si>
  <si>
    <t>Parduota, t</t>
  </si>
  <si>
    <t>Kaina*, EUR/t</t>
  </si>
  <si>
    <t>mėnesio**</t>
  </si>
  <si>
    <t>metų***</t>
  </si>
  <si>
    <t>balandis</t>
  </si>
  <si>
    <t>kovas</t>
  </si>
  <si>
    <t xml:space="preserve">Kvietiniai miltai: </t>
  </si>
  <si>
    <t xml:space="preserve">   aukščiausios rūšies****</t>
  </si>
  <si>
    <t xml:space="preserve">   pirmos rūšes </t>
  </si>
  <si>
    <t xml:space="preserve">   antros rūšies </t>
  </si>
  <si>
    <t>●</t>
  </si>
  <si>
    <t>-</t>
  </si>
  <si>
    <t xml:space="preserve">   šveistiniai rupiniai</t>
  </si>
  <si>
    <t xml:space="preserve">Ruginiai miltai: </t>
  </si>
  <si>
    <t xml:space="preserve">   sijoti </t>
  </si>
  <si>
    <t xml:space="preserve">   pasijoti </t>
  </si>
  <si>
    <t xml:space="preserve">Sėlenos: </t>
  </si>
  <si>
    <t xml:space="preserve">   kviečių </t>
  </si>
  <si>
    <t xml:space="preserve">   rugių </t>
  </si>
  <si>
    <t xml:space="preserve">   avižų</t>
  </si>
  <si>
    <t xml:space="preserve">   žirnių </t>
  </si>
  <si>
    <t xml:space="preserve">Kruopos: </t>
  </si>
  <si>
    <t xml:space="preserve">   manų </t>
  </si>
  <si>
    <t xml:space="preserve">   miežių </t>
  </si>
  <si>
    <t xml:space="preserve">   perlinės </t>
  </si>
  <si>
    <t xml:space="preserve">   grikių </t>
  </si>
  <si>
    <t xml:space="preserve">Dribsniai: </t>
  </si>
  <si>
    <t xml:space="preserve">Pamiltės: </t>
  </si>
  <si>
    <t xml:space="preserve">Salyklas: </t>
  </si>
  <si>
    <t xml:space="preserve">   miežinis </t>
  </si>
  <si>
    <t xml:space="preserve">   kvietinis</t>
  </si>
  <si>
    <t>Kviečių:</t>
  </si>
  <si>
    <t xml:space="preserve">   krakmolas</t>
  </si>
  <si>
    <t xml:space="preserve">   glitimas</t>
  </si>
  <si>
    <t>Etilo alkoholis</t>
  </si>
  <si>
    <t xml:space="preserve">   bioetanolio gamybai</t>
  </si>
  <si>
    <t xml:space="preserve">   maistinio spirito gamybai</t>
  </si>
  <si>
    <t>Rapsų aliejus</t>
  </si>
  <si>
    <t xml:space="preserve">   biokuro gamybai</t>
  </si>
  <si>
    <t xml:space="preserve">  maistinio aliejaus gamybai</t>
  </si>
  <si>
    <t xml:space="preserve">   kitiems tikslams</t>
  </si>
  <si>
    <t>*  vidutinės svertinės kainos</t>
  </si>
  <si>
    <t>** lyginant 2020 m. balandžio mėn. su kovo mėn.</t>
  </si>
  <si>
    <t>*** lyginant 2020 m. balandžio mėn. su 2019 m. balandžio mėn.</t>
  </si>
  <si>
    <t>**** į pagamintą kiekį įeina ir aukščiausios rūšies miltai, skirti krakmolo ir glitimo gamybai</t>
  </si>
  <si>
    <t>● – konfidencialūs duomenys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</si>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</sst>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medium">
        <color indexed="22"/>
      </left>
      <right style="thin">
        <color indexed="22"/>
      </right>
      <top style="thin">
        <color theme="0" tint="-0.24994659260841701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vertical="center"/>
    </xf>
    <xf numFmtId="0" fontId="3" fillId="0" borderId="18" xfId="0" applyFont="1" applyBorder="1" applyAlignment="1">
      <alignment horizontal="left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0" fontId="1" fillId="0" borderId="25" xfId="0" applyFont="1" applyBorder="1"/>
    <xf numFmtId="4" fontId="5" fillId="0" borderId="2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4" fontId="5" fillId="0" borderId="29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0" fontId="7" fillId="0" borderId="0" xfId="0" applyFont="1"/>
    <xf numFmtId="4" fontId="6" fillId="0" borderId="30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0" xfId="0" quotePrefix="1" applyNumberFormat="1" applyFont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0" fontId="7" fillId="3" borderId="0" xfId="0" applyFont="1" applyFill="1"/>
    <xf numFmtId="0" fontId="2" fillId="3" borderId="0" xfId="0" applyFont="1" applyFill="1"/>
    <xf numFmtId="0" fontId="8" fillId="3" borderId="0" xfId="0" applyFont="1" applyFill="1"/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4B932-EA71-4659-8021-AD3355B6A0B7}">
  <dimension ref="A3:P103"/>
  <sheetViews>
    <sheetView showGridLines="0" tabSelected="1" topLeftCell="A7" workbookViewId="0">
      <selection activeCell="P52" sqref="P52"/>
    </sheetView>
  </sheetViews>
  <sheetFormatPr defaultRowHeight="15" x14ac:dyDescent="0.25"/>
  <cols>
    <col min="1" max="1" width="19.5703125" style="2" customWidth="1"/>
    <col min="2" max="16384" width="9.140625" style="2"/>
  </cols>
  <sheetData>
    <row r="3" spans="1:16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5" spans="1:16" x14ac:dyDescent="0.25">
      <c r="A5" s="3" t="s">
        <v>1</v>
      </c>
      <c r="B5" s="4" t="s">
        <v>2</v>
      </c>
      <c r="C5" s="5"/>
      <c r="D5" s="6"/>
      <c r="E5" s="7" t="s">
        <v>3</v>
      </c>
      <c r="F5" s="3"/>
      <c r="G5" s="4" t="s">
        <v>4</v>
      </c>
      <c r="H5" s="5"/>
      <c r="I5" s="6"/>
      <c r="J5" s="7" t="s">
        <v>3</v>
      </c>
      <c r="K5" s="3"/>
      <c r="L5" s="8" t="s">
        <v>5</v>
      </c>
      <c r="M5" s="9"/>
      <c r="N5" s="10"/>
      <c r="O5" s="5" t="s">
        <v>3</v>
      </c>
      <c r="P5" s="6"/>
    </row>
    <row r="6" spans="1:16" x14ac:dyDescent="0.25">
      <c r="A6" s="3"/>
      <c r="B6" s="11">
        <v>2019</v>
      </c>
      <c r="C6" s="12">
        <v>2020</v>
      </c>
      <c r="D6" s="13"/>
      <c r="E6" s="14" t="s">
        <v>6</v>
      </c>
      <c r="F6" s="15" t="s">
        <v>7</v>
      </c>
      <c r="G6" s="11">
        <v>2019</v>
      </c>
      <c r="H6" s="12">
        <v>2020</v>
      </c>
      <c r="I6" s="13"/>
      <c r="J6" s="14" t="s">
        <v>6</v>
      </c>
      <c r="K6" s="15" t="s">
        <v>7</v>
      </c>
      <c r="L6" s="11">
        <v>2019</v>
      </c>
      <c r="M6" s="12">
        <v>2020</v>
      </c>
      <c r="N6" s="13"/>
      <c r="O6" s="14" t="s">
        <v>6</v>
      </c>
      <c r="P6" s="15" t="s">
        <v>7</v>
      </c>
    </row>
    <row r="7" spans="1:16" x14ac:dyDescent="0.25">
      <c r="A7" s="15"/>
      <c r="B7" s="16" t="s">
        <v>8</v>
      </c>
      <c r="C7" s="16" t="s">
        <v>9</v>
      </c>
      <c r="D7" s="16" t="s">
        <v>8</v>
      </c>
      <c r="E7" s="17"/>
      <c r="F7" s="18"/>
      <c r="G7" s="16" t="s">
        <v>8</v>
      </c>
      <c r="H7" s="16" t="s">
        <v>9</v>
      </c>
      <c r="I7" s="16" t="s">
        <v>8</v>
      </c>
      <c r="J7" s="17"/>
      <c r="K7" s="18"/>
      <c r="L7" s="16" t="s">
        <v>8</v>
      </c>
      <c r="M7" s="16" t="s">
        <v>9</v>
      </c>
      <c r="N7" s="16" t="s">
        <v>8</v>
      </c>
      <c r="O7" s="17"/>
      <c r="P7" s="18"/>
    </row>
    <row r="8" spans="1:16" x14ac:dyDescent="0.25">
      <c r="A8" s="19" t="s">
        <v>10</v>
      </c>
      <c r="B8" s="20">
        <v>44185.953999999998</v>
      </c>
      <c r="C8" s="21">
        <v>44097.453999999998</v>
      </c>
      <c r="D8" s="22">
        <v>42748.425999999999</v>
      </c>
      <c r="E8" s="21">
        <f>((D8*100)/C8)-100</f>
        <v>-3.0591970230299523</v>
      </c>
      <c r="F8" s="23">
        <f t="shared" ref="F8:F49" si="0">((D8*100)/B8)-100</f>
        <v>-3.2533596536130034</v>
      </c>
      <c r="G8" s="20">
        <v>8954.3629999999994</v>
      </c>
      <c r="H8" s="24">
        <v>10152.364</v>
      </c>
      <c r="I8" s="22">
        <v>7967.9380000000001</v>
      </c>
      <c r="J8" s="21">
        <f t="shared" ref="J8:J11" si="1">((I8*100)/H8)-100</f>
        <v>-21.516427109981464</v>
      </c>
      <c r="K8" s="23">
        <f>((I8*100)/G8)-100</f>
        <v>-11.016138166388814</v>
      </c>
      <c r="L8" s="22"/>
      <c r="M8" s="25"/>
      <c r="N8" s="22"/>
      <c r="O8" s="24"/>
      <c r="P8" s="24"/>
    </row>
    <row r="9" spans="1:16" x14ac:dyDescent="0.25">
      <c r="A9" s="26" t="s">
        <v>11</v>
      </c>
      <c r="B9" s="27">
        <v>41755.192999999999</v>
      </c>
      <c r="C9" s="28">
        <v>41277.381999999998</v>
      </c>
      <c r="D9" s="29">
        <v>39624.311000000002</v>
      </c>
      <c r="E9" s="28">
        <f>((D9*100)/C9)-100</f>
        <v>-4.0047864469699164</v>
      </c>
      <c r="F9" s="30">
        <f t="shared" si="0"/>
        <v>-5.1032742202868064</v>
      </c>
      <c r="G9" s="27">
        <v>6195.1239999999998</v>
      </c>
      <c r="H9" s="31">
        <v>6888.6689999999999</v>
      </c>
      <c r="I9" s="29">
        <v>4908.3109999999997</v>
      </c>
      <c r="J9" s="28">
        <f t="shared" si="1"/>
        <v>-28.748049877269466</v>
      </c>
      <c r="K9" s="30">
        <f t="shared" ref="K9:K11" si="2">((I9*100)/G9)-100</f>
        <v>-20.771384075605269</v>
      </c>
      <c r="L9" s="29">
        <v>328.21600000000001</v>
      </c>
      <c r="M9" s="32">
        <v>345.92399999999998</v>
      </c>
      <c r="N9" s="33">
        <v>333.94099999999997</v>
      </c>
      <c r="O9" s="28">
        <f>((N9*100)/M9)-100</f>
        <v>-3.4640556885327385</v>
      </c>
      <c r="P9" s="34">
        <f>((N9*100)/L9)-100</f>
        <v>1.7442781582859936</v>
      </c>
    </row>
    <row r="10" spans="1:16" x14ac:dyDescent="0.25">
      <c r="A10" s="26" t="s">
        <v>12</v>
      </c>
      <c r="B10" s="27">
        <v>1287.1079999999999</v>
      </c>
      <c r="C10" s="28">
        <v>1683.8910000000001</v>
      </c>
      <c r="D10" s="29">
        <v>2213.1640000000002</v>
      </c>
      <c r="E10" s="28">
        <f t="shared" ref="E10:E11" si="3">((D10*100)/C10)-100</f>
        <v>31.431547528907771</v>
      </c>
      <c r="F10" s="30">
        <f t="shared" si="0"/>
        <v>71.948585511083792</v>
      </c>
      <c r="G10" s="27">
        <v>1997.819</v>
      </c>
      <c r="H10" s="31">
        <v>2236.0250000000001</v>
      </c>
      <c r="I10" s="29">
        <v>2311.373</v>
      </c>
      <c r="J10" s="28">
        <f t="shared" si="1"/>
        <v>3.3697297659909964</v>
      </c>
      <c r="K10" s="30">
        <f t="shared" si="2"/>
        <v>15.694815195971216</v>
      </c>
      <c r="L10" s="29">
        <v>295.47300000000001</v>
      </c>
      <c r="M10" s="28">
        <v>259.83999999999997</v>
      </c>
      <c r="N10" s="29">
        <v>273.85899999999998</v>
      </c>
      <c r="O10" s="28">
        <f>((N10*100)/M10)-100</f>
        <v>5.3952432266009822</v>
      </c>
      <c r="P10" s="31">
        <f>((N10*100)/L10)-100</f>
        <v>-7.3150507829818707</v>
      </c>
    </row>
    <row r="11" spans="1:16" x14ac:dyDescent="0.25">
      <c r="A11" s="26" t="s">
        <v>13</v>
      </c>
      <c r="B11" s="27">
        <v>1095.703</v>
      </c>
      <c r="C11" s="28">
        <v>1075.731</v>
      </c>
      <c r="D11" s="29">
        <v>852.15099999999995</v>
      </c>
      <c r="E11" s="28">
        <f t="shared" si="3"/>
        <v>-20.784006410524569</v>
      </c>
      <c r="F11" s="30">
        <f t="shared" si="0"/>
        <v>-22.227921252383183</v>
      </c>
      <c r="G11" s="27">
        <v>719.68600000000004</v>
      </c>
      <c r="H11" s="31">
        <v>985.93600000000004</v>
      </c>
      <c r="I11" s="29">
        <v>682.65200000000004</v>
      </c>
      <c r="J11" s="28">
        <f t="shared" si="1"/>
        <v>-30.761023027863871</v>
      </c>
      <c r="K11" s="30">
        <f t="shared" si="2"/>
        <v>-5.1458552757730303</v>
      </c>
      <c r="L11" s="29" t="s">
        <v>14</v>
      </c>
      <c r="M11" s="28" t="s">
        <v>14</v>
      </c>
      <c r="N11" s="29" t="s">
        <v>14</v>
      </c>
      <c r="O11" s="28" t="s">
        <v>15</v>
      </c>
      <c r="P11" s="31" t="s">
        <v>15</v>
      </c>
    </row>
    <row r="12" spans="1:16" x14ac:dyDescent="0.25">
      <c r="A12" s="26" t="s">
        <v>16</v>
      </c>
      <c r="B12" s="27">
        <v>47.95</v>
      </c>
      <c r="C12" s="28">
        <v>60.45</v>
      </c>
      <c r="D12" s="29">
        <v>58.8</v>
      </c>
      <c r="E12" s="28">
        <f>((D12*100)/C12)-100</f>
        <v>-2.7295285359801511</v>
      </c>
      <c r="F12" s="30">
        <f t="shared" si="0"/>
        <v>22.627737226277361</v>
      </c>
      <c r="G12" s="27">
        <v>41.734000000000002</v>
      </c>
      <c r="H12" s="31">
        <v>41.734000000000002</v>
      </c>
      <c r="I12" s="29">
        <v>65.602000000000004</v>
      </c>
      <c r="J12" s="28">
        <f>((I12*100)/H12)-100</f>
        <v>57.190779700004811</v>
      </c>
      <c r="K12" s="30">
        <f>((I12*100)/G12)-100</f>
        <v>57.190779700004811</v>
      </c>
      <c r="L12" s="29" t="s">
        <v>14</v>
      </c>
      <c r="M12" s="28" t="s">
        <v>14</v>
      </c>
      <c r="N12" s="29" t="s">
        <v>14</v>
      </c>
      <c r="O12" s="28" t="s">
        <v>15</v>
      </c>
      <c r="P12" s="31" t="s">
        <v>15</v>
      </c>
    </row>
    <row r="13" spans="1:16" x14ac:dyDescent="0.25">
      <c r="A13" s="35" t="s">
        <v>17</v>
      </c>
      <c r="B13" s="36">
        <v>1699.17</v>
      </c>
      <c r="C13" s="37">
        <v>2132.855</v>
      </c>
      <c r="D13" s="38">
        <v>1619.39</v>
      </c>
      <c r="E13" s="37">
        <f t="shared" ref="E13:E49" si="4">((D13*100)/C13)-100</f>
        <v>-24.074069732822906</v>
      </c>
      <c r="F13" s="39">
        <f t="shared" si="0"/>
        <v>-4.6952335552063715</v>
      </c>
      <c r="G13" s="36">
        <v>1763.5519999999999</v>
      </c>
      <c r="H13" s="40">
        <v>2060.1790000000001</v>
      </c>
      <c r="I13" s="38">
        <v>1820.289</v>
      </c>
      <c r="J13" s="37">
        <f t="shared" ref="J13:J50" si="5">((I13*100)/H13)-100</f>
        <v>-11.644133834972592</v>
      </c>
      <c r="K13" s="39">
        <f t="shared" ref="K13:K50" si="6">((I13*100)/G13)-100</f>
        <v>3.2172002866941227</v>
      </c>
      <c r="L13" s="38"/>
      <c r="M13" s="37"/>
      <c r="N13" s="38"/>
      <c r="O13" s="37"/>
      <c r="P13" s="40"/>
    </row>
    <row r="14" spans="1:16" x14ac:dyDescent="0.25">
      <c r="A14" s="41" t="s">
        <v>18</v>
      </c>
      <c r="B14" s="27">
        <v>888.66300000000001</v>
      </c>
      <c r="C14" s="28">
        <v>1113.634</v>
      </c>
      <c r="D14" s="29">
        <v>887.73500000000001</v>
      </c>
      <c r="E14" s="28">
        <f t="shared" si="4"/>
        <v>-20.284851216827079</v>
      </c>
      <c r="F14" s="30">
        <f t="shared" si="0"/>
        <v>-0.10442653739382024</v>
      </c>
      <c r="G14" s="27">
        <v>873.96</v>
      </c>
      <c r="H14" s="31">
        <v>1039.3599999999999</v>
      </c>
      <c r="I14" s="29">
        <v>1018.95</v>
      </c>
      <c r="J14" s="28">
        <f t="shared" si="5"/>
        <v>-1.9637084359605836</v>
      </c>
      <c r="K14" s="30">
        <f t="shared" si="6"/>
        <v>16.590004119181657</v>
      </c>
      <c r="L14" s="29" t="s">
        <v>14</v>
      </c>
      <c r="M14" s="28" t="s">
        <v>14</v>
      </c>
      <c r="N14" s="29" t="s">
        <v>14</v>
      </c>
      <c r="O14" s="28" t="s">
        <v>15</v>
      </c>
      <c r="P14" s="31" t="s">
        <v>15</v>
      </c>
    </row>
    <row r="15" spans="1:16" x14ac:dyDescent="0.25">
      <c r="A15" s="41" t="s">
        <v>19</v>
      </c>
      <c r="B15" s="27">
        <v>530.50400000000002</v>
      </c>
      <c r="C15" s="28">
        <v>727.20500000000004</v>
      </c>
      <c r="D15" s="29">
        <v>518.91999999999996</v>
      </c>
      <c r="E15" s="28">
        <f t="shared" si="4"/>
        <v>-28.641854772725722</v>
      </c>
      <c r="F15" s="30">
        <f t="shared" si="0"/>
        <v>-2.1835839126566583</v>
      </c>
      <c r="G15" s="27">
        <v>591.04499999999996</v>
      </c>
      <c r="H15" s="31">
        <v>670.68499999999995</v>
      </c>
      <c r="I15" s="29">
        <v>525.76499999999999</v>
      </c>
      <c r="J15" s="28">
        <f t="shared" si="5"/>
        <v>-21.607759231233729</v>
      </c>
      <c r="K15" s="30">
        <f t="shared" si="6"/>
        <v>-11.04484430119534</v>
      </c>
      <c r="L15" s="29">
        <v>264.37400000000002</v>
      </c>
      <c r="M15" s="28" t="s">
        <v>14</v>
      </c>
      <c r="N15" s="29">
        <v>222.84299999999999</v>
      </c>
      <c r="O15" s="28" t="s">
        <v>15</v>
      </c>
      <c r="P15" s="31">
        <f t="shared" ref="P15:P34" si="7">((N15*100)/L15)-100</f>
        <v>-15.709184715592315</v>
      </c>
    </row>
    <row r="16" spans="1:16" x14ac:dyDescent="0.25">
      <c r="A16" s="41" t="s">
        <v>16</v>
      </c>
      <c r="B16" s="27">
        <v>280.00299999999999</v>
      </c>
      <c r="C16" s="28">
        <v>292.01600000000002</v>
      </c>
      <c r="D16" s="29">
        <v>212.73500000000001</v>
      </c>
      <c r="E16" s="28">
        <f t="shared" si="4"/>
        <v>-27.149539751246508</v>
      </c>
      <c r="F16" s="30">
        <f t="shared" si="0"/>
        <v>-24.024028313982342</v>
      </c>
      <c r="G16" s="27">
        <v>298.54700000000003</v>
      </c>
      <c r="H16" s="31">
        <v>350.13400000000001</v>
      </c>
      <c r="I16" s="29">
        <v>275.57400000000001</v>
      </c>
      <c r="J16" s="28">
        <f t="shared" si="5"/>
        <v>-21.294704313205798</v>
      </c>
      <c r="K16" s="30">
        <f t="shared" si="6"/>
        <v>-7.6949358057525359</v>
      </c>
      <c r="L16" s="29">
        <v>327.84</v>
      </c>
      <c r="M16" s="28">
        <v>326.63900000000001</v>
      </c>
      <c r="N16" s="29">
        <v>324.62400000000002</v>
      </c>
      <c r="O16" s="28">
        <f t="shared" ref="O16:O34" si="8">((N16*100)/M16)-100</f>
        <v>-0.61688898141373727</v>
      </c>
      <c r="P16" s="31">
        <f t="shared" si="7"/>
        <v>-0.98096632503659009</v>
      </c>
    </row>
    <row r="17" spans="1:16" x14ac:dyDescent="0.25">
      <c r="A17" s="35" t="s">
        <v>20</v>
      </c>
      <c r="B17" s="36">
        <v>11093.878000000001</v>
      </c>
      <c r="C17" s="37">
        <v>9382.25</v>
      </c>
      <c r="D17" s="38">
        <v>8994.0239999999994</v>
      </c>
      <c r="E17" s="37">
        <f t="shared" si="4"/>
        <v>-4.1378773748301398</v>
      </c>
      <c r="F17" s="39">
        <f t="shared" si="0"/>
        <v>-18.928043016157218</v>
      </c>
      <c r="G17" s="36">
        <v>3894.0070000000001</v>
      </c>
      <c r="H17" s="40">
        <v>2995.634</v>
      </c>
      <c r="I17" s="38">
        <v>2325.1080000000002</v>
      </c>
      <c r="J17" s="37">
        <f t="shared" si="5"/>
        <v>-22.383442035976358</v>
      </c>
      <c r="K17" s="39">
        <f t="shared" si="6"/>
        <v>-40.290091928442855</v>
      </c>
      <c r="L17" s="38"/>
      <c r="M17" s="37"/>
      <c r="N17" s="38"/>
      <c r="O17" s="37"/>
      <c r="P17" s="40"/>
    </row>
    <row r="18" spans="1:16" x14ac:dyDescent="0.25">
      <c r="A18" s="41" t="s">
        <v>21</v>
      </c>
      <c r="B18" s="27">
        <v>9471.3359999999993</v>
      </c>
      <c r="C18" s="28">
        <v>8987.9</v>
      </c>
      <c r="D18" s="29">
        <v>8704.7939999999999</v>
      </c>
      <c r="E18" s="28">
        <f t="shared" si="4"/>
        <v>-3.1498570300069986</v>
      </c>
      <c r="F18" s="30">
        <f t="shared" si="0"/>
        <v>-8.0932827216772694</v>
      </c>
      <c r="G18" s="27">
        <v>2545.8330000000001</v>
      </c>
      <c r="H18" s="31">
        <v>2593.6320000000001</v>
      </c>
      <c r="I18" s="29">
        <v>1976.0260000000001</v>
      </c>
      <c r="J18" s="28">
        <f t="shared" si="5"/>
        <v>-23.812398983356161</v>
      </c>
      <c r="K18" s="30">
        <f t="shared" si="6"/>
        <v>-22.381947284052018</v>
      </c>
      <c r="L18" s="29">
        <v>145.387</v>
      </c>
      <c r="M18" s="28">
        <v>122.38</v>
      </c>
      <c r="N18" s="29">
        <v>110.624</v>
      </c>
      <c r="O18" s="28">
        <f t="shared" si="8"/>
        <v>-9.6061447949011267</v>
      </c>
      <c r="P18" s="31">
        <f t="shared" si="7"/>
        <v>-23.910666015530964</v>
      </c>
    </row>
    <row r="19" spans="1:16" x14ac:dyDescent="0.25">
      <c r="A19" s="41" t="s">
        <v>22</v>
      </c>
      <c r="B19" s="27">
        <v>1510.405</v>
      </c>
      <c r="C19" s="28">
        <v>334.2</v>
      </c>
      <c r="D19" s="29">
        <v>260.23</v>
      </c>
      <c r="E19" s="28">
        <f t="shared" si="4"/>
        <v>-22.133453022142433</v>
      </c>
      <c r="F19" s="30">
        <f t="shared" si="0"/>
        <v>-82.77084622998467</v>
      </c>
      <c r="G19" s="27">
        <v>1171.297</v>
      </c>
      <c r="H19" s="31">
        <v>341.85199999999998</v>
      </c>
      <c r="I19" s="29">
        <v>320.08199999999999</v>
      </c>
      <c r="J19" s="28">
        <f t="shared" si="5"/>
        <v>-6.3682529281677347</v>
      </c>
      <c r="K19" s="30">
        <f t="shared" si="6"/>
        <v>-72.672857524607338</v>
      </c>
      <c r="L19" s="29" t="s">
        <v>14</v>
      </c>
      <c r="M19" s="28" t="s">
        <v>14</v>
      </c>
      <c r="N19" s="29" t="s">
        <v>14</v>
      </c>
      <c r="O19" s="28" t="s">
        <v>15</v>
      </c>
      <c r="P19" s="31" t="s">
        <v>15</v>
      </c>
    </row>
    <row r="20" spans="1:16" x14ac:dyDescent="0.25">
      <c r="A20" s="41" t="s">
        <v>23</v>
      </c>
      <c r="B20" s="27">
        <v>80.837000000000003</v>
      </c>
      <c r="C20" s="28">
        <v>16.649999999999999</v>
      </c>
      <c r="D20" s="29">
        <v>0.9</v>
      </c>
      <c r="E20" s="28">
        <f t="shared" si="4"/>
        <v>-94.594594594594597</v>
      </c>
      <c r="F20" s="30">
        <f t="shared" si="0"/>
        <v>-98.886648440689285</v>
      </c>
      <c r="G20" s="27">
        <v>145.577</v>
      </c>
      <c r="H20" s="31">
        <v>16.649999999999999</v>
      </c>
      <c r="I20" s="29">
        <v>0.9</v>
      </c>
      <c r="J20" s="28">
        <f t="shared" si="5"/>
        <v>-94.594594594594597</v>
      </c>
      <c r="K20" s="30">
        <f t="shared" si="6"/>
        <v>-99.381770471983899</v>
      </c>
      <c r="L20" s="29">
        <v>139.768</v>
      </c>
      <c r="M20" s="28" t="s">
        <v>14</v>
      </c>
      <c r="N20" s="29" t="s">
        <v>14</v>
      </c>
      <c r="O20" s="28" t="s">
        <v>15</v>
      </c>
      <c r="P20" s="31" t="s">
        <v>15</v>
      </c>
    </row>
    <row r="21" spans="1:16" x14ac:dyDescent="0.25">
      <c r="A21" s="41" t="s">
        <v>24</v>
      </c>
      <c r="B21" s="27">
        <v>31.3</v>
      </c>
      <c r="C21" s="28">
        <v>43.5</v>
      </c>
      <c r="D21" s="29">
        <v>28.1</v>
      </c>
      <c r="E21" s="28">
        <f t="shared" si="4"/>
        <v>-35.402298850574709</v>
      </c>
      <c r="F21" s="30">
        <f t="shared" si="0"/>
        <v>-10.223642172523967</v>
      </c>
      <c r="G21" s="27">
        <v>31.3</v>
      </c>
      <c r="H21" s="31">
        <v>43.5</v>
      </c>
      <c r="I21" s="29">
        <v>28.1</v>
      </c>
      <c r="J21" s="28">
        <f t="shared" si="5"/>
        <v>-35.402298850574709</v>
      </c>
      <c r="K21" s="30">
        <f t="shared" si="6"/>
        <v>-10.223642172523967</v>
      </c>
      <c r="L21" s="29" t="s">
        <v>14</v>
      </c>
      <c r="M21" s="28" t="s">
        <v>14</v>
      </c>
      <c r="N21" s="29" t="s">
        <v>14</v>
      </c>
      <c r="O21" s="28" t="s">
        <v>15</v>
      </c>
      <c r="P21" s="31" t="s">
        <v>15</v>
      </c>
    </row>
    <row r="22" spans="1:16" x14ac:dyDescent="0.25">
      <c r="A22" s="35" t="s">
        <v>25</v>
      </c>
      <c r="B22" s="36">
        <v>2020.3969999999999</v>
      </c>
      <c r="C22" s="37">
        <v>4075.0569999999998</v>
      </c>
      <c r="D22" s="38">
        <v>3210.2460000000001</v>
      </c>
      <c r="E22" s="37">
        <f t="shared" si="4"/>
        <v>-21.222058979788486</v>
      </c>
      <c r="F22" s="39">
        <f t="shared" si="0"/>
        <v>58.891841553912457</v>
      </c>
      <c r="G22" s="36">
        <v>1856.47</v>
      </c>
      <c r="H22" s="40">
        <v>4372.7809999999999</v>
      </c>
      <c r="I22" s="38">
        <v>2806.2260000000001</v>
      </c>
      <c r="J22" s="37">
        <f t="shared" si="5"/>
        <v>-35.825141940563668</v>
      </c>
      <c r="K22" s="39">
        <f t="shared" si="6"/>
        <v>51.159243079608103</v>
      </c>
      <c r="L22" s="38"/>
      <c r="M22" s="37"/>
      <c r="N22" s="38"/>
      <c r="O22" s="37"/>
      <c r="P22" s="40"/>
    </row>
    <row r="23" spans="1:16" x14ac:dyDescent="0.25">
      <c r="A23" s="41" t="s">
        <v>21</v>
      </c>
      <c r="B23" s="27">
        <v>78.2</v>
      </c>
      <c r="C23" s="28">
        <v>141.9</v>
      </c>
      <c r="D23" s="29">
        <v>100.65</v>
      </c>
      <c r="E23" s="28">
        <f t="shared" si="4"/>
        <v>-29.069767441860463</v>
      </c>
      <c r="F23" s="30">
        <f t="shared" si="0"/>
        <v>28.708439897698213</v>
      </c>
      <c r="G23" s="27">
        <v>82.34</v>
      </c>
      <c r="H23" s="31">
        <v>144.65700000000001</v>
      </c>
      <c r="I23" s="29">
        <v>101.214</v>
      </c>
      <c r="J23" s="28">
        <f t="shared" si="5"/>
        <v>-30.031730230821879</v>
      </c>
      <c r="K23" s="30">
        <f t="shared" si="6"/>
        <v>22.922030604809322</v>
      </c>
      <c r="L23" s="29" t="s">
        <v>14</v>
      </c>
      <c r="M23" s="28" t="s">
        <v>14</v>
      </c>
      <c r="N23" s="29" t="s">
        <v>14</v>
      </c>
      <c r="O23" s="28" t="s">
        <v>15</v>
      </c>
      <c r="P23" s="31" t="s">
        <v>15</v>
      </c>
    </row>
    <row r="24" spans="1:16" x14ac:dyDescent="0.25">
      <c r="A24" s="41" t="s">
        <v>26</v>
      </c>
      <c r="B24" s="27">
        <v>52.869</v>
      </c>
      <c r="C24" s="28">
        <v>72.906999999999996</v>
      </c>
      <c r="D24" s="29">
        <v>119.524</v>
      </c>
      <c r="E24" s="28">
        <f t="shared" si="4"/>
        <v>63.940362379469747</v>
      </c>
      <c r="F24" s="30">
        <f t="shared" si="0"/>
        <v>126.07577219164349</v>
      </c>
      <c r="G24" s="27">
        <v>25.588000000000001</v>
      </c>
      <c r="H24" s="31">
        <v>31.579000000000001</v>
      </c>
      <c r="I24" s="29">
        <v>58.645000000000003</v>
      </c>
      <c r="J24" s="28">
        <f t="shared" si="5"/>
        <v>85.708857151904738</v>
      </c>
      <c r="K24" s="30">
        <f t="shared" si="6"/>
        <v>129.18946381116146</v>
      </c>
      <c r="L24" s="29" t="s">
        <v>14</v>
      </c>
      <c r="M24" s="28" t="s">
        <v>14</v>
      </c>
      <c r="N24" s="29" t="s">
        <v>14</v>
      </c>
      <c r="O24" s="28" t="s">
        <v>15</v>
      </c>
      <c r="P24" s="31" t="s">
        <v>15</v>
      </c>
    </row>
    <row r="25" spans="1:16" x14ac:dyDescent="0.25">
      <c r="A25" s="41" t="s">
        <v>27</v>
      </c>
      <c r="B25" s="27">
        <v>190.52799999999999</v>
      </c>
      <c r="C25" s="28">
        <v>313.60000000000002</v>
      </c>
      <c r="D25" s="29">
        <v>148.22999999999999</v>
      </c>
      <c r="E25" s="28">
        <f t="shared" si="4"/>
        <v>-52.732780612244909</v>
      </c>
      <c r="F25" s="30">
        <f t="shared" si="0"/>
        <v>-22.200411488075247</v>
      </c>
      <c r="G25" s="27">
        <v>191.99100000000001</v>
      </c>
      <c r="H25" s="31">
        <v>311.32</v>
      </c>
      <c r="I25" s="29">
        <v>147.04499999999999</v>
      </c>
      <c r="J25" s="28">
        <f t="shared" si="5"/>
        <v>-52.767249132725176</v>
      </c>
      <c r="K25" s="30">
        <f t="shared" si="6"/>
        <v>-23.410472365892161</v>
      </c>
      <c r="L25" s="29">
        <v>393.19</v>
      </c>
      <c r="M25" s="28" t="s">
        <v>14</v>
      </c>
      <c r="N25" s="29">
        <v>376.363</v>
      </c>
      <c r="O25" s="28" t="s">
        <v>15</v>
      </c>
      <c r="P25" s="31">
        <f t="shared" si="7"/>
        <v>-4.2796103664894787</v>
      </c>
    </row>
    <row r="26" spans="1:16" x14ac:dyDescent="0.25">
      <c r="A26" s="41" t="s">
        <v>28</v>
      </c>
      <c r="B26" s="27">
        <v>228.1</v>
      </c>
      <c r="C26" s="28">
        <v>445.2</v>
      </c>
      <c r="D26" s="29">
        <v>269</v>
      </c>
      <c r="E26" s="28">
        <f t="shared" si="4"/>
        <v>-39.57771787960467</v>
      </c>
      <c r="F26" s="30">
        <f t="shared" si="0"/>
        <v>17.930732135028492</v>
      </c>
      <c r="G26" s="27">
        <v>207.387</v>
      </c>
      <c r="H26" s="31">
        <v>412.98099999999999</v>
      </c>
      <c r="I26" s="29">
        <v>257.49599999999998</v>
      </c>
      <c r="J26" s="28">
        <f t="shared" si="5"/>
        <v>-37.649431814054402</v>
      </c>
      <c r="K26" s="30">
        <f t="shared" si="6"/>
        <v>24.162073804047495</v>
      </c>
      <c r="L26" s="29">
        <v>422.51499999999999</v>
      </c>
      <c r="M26" s="28" t="s">
        <v>14</v>
      </c>
      <c r="N26" s="29" t="s">
        <v>14</v>
      </c>
      <c r="O26" s="28" t="s">
        <v>15</v>
      </c>
      <c r="P26" s="31" t="s">
        <v>15</v>
      </c>
    </row>
    <row r="27" spans="1:16" x14ac:dyDescent="0.25">
      <c r="A27" s="41" t="s">
        <v>29</v>
      </c>
      <c r="B27" s="27">
        <v>1354.4</v>
      </c>
      <c r="C27" s="28">
        <v>2656.3</v>
      </c>
      <c r="D27" s="29">
        <v>2256.4499999999998</v>
      </c>
      <c r="E27" s="28">
        <f t="shared" si="4"/>
        <v>-15.052893122011838</v>
      </c>
      <c r="F27" s="30">
        <f t="shared" si="0"/>
        <v>66.601447135262816</v>
      </c>
      <c r="G27" s="27">
        <v>1226.088</v>
      </c>
      <c r="H27" s="31">
        <v>3003.27</v>
      </c>
      <c r="I27" s="29">
        <v>1937.627</v>
      </c>
      <c r="J27" s="28">
        <f t="shared" si="5"/>
        <v>-35.482757128063753</v>
      </c>
      <c r="K27" s="30">
        <f t="shared" si="6"/>
        <v>58.033273305015626</v>
      </c>
      <c r="L27" s="29" t="s">
        <v>14</v>
      </c>
      <c r="M27" s="28">
        <v>851.15800000000002</v>
      </c>
      <c r="N27" s="29">
        <v>906.94200000000001</v>
      </c>
      <c r="O27" s="28">
        <f t="shared" si="8"/>
        <v>6.5538948115390951</v>
      </c>
      <c r="P27" s="31" t="s">
        <v>15</v>
      </c>
    </row>
    <row r="28" spans="1:16" x14ac:dyDescent="0.25">
      <c r="A28" s="41" t="s">
        <v>23</v>
      </c>
      <c r="B28" s="27">
        <v>29.3</v>
      </c>
      <c r="C28" s="28">
        <v>286.14999999999998</v>
      </c>
      <c r="D28" s="29">
        <v>145.892</v>
      </c>
      <c r="E28" s="28">
        <f t="shared" si="4"/>
        <v>-49.015551284291455</v>
      </c>
      <c r="F28" s="30">
        <f t="shared" si="0"/>
        <v>397.92491467576787</v>
      </c>
      <c r="G28" s="27">
        <v>29.3</v>
      </c>
      <c r="H28" s="31">
        <v>286.14999999999998</v>
      </c>
      <c r="I28" s="29">
        <v>145.892</v>
      </c>
      <c r="J28" s="28">
        <f t="shared" si="5"/>
        <v>-49.015551284291455</v>
      </c>
      <c r="K28" s="30">
        <f t="shared" si="6"/>
        <v>397.92491467576787</v>
      </c>
      <c r="L28" s="29" t="s">
        <v>14</v>
      </c>
      <c r="M28" s="28" t="s">
        <v>14</v>
      </c>
      <c r="N28" s="29" t="s">
        <v>14</v>
      </c>
      <c r="O28" s="28" t="s">
        <v>15</v>
      </c>
      <c r="P28" s="31" t="s">
        <v>15</v>
      </c>
    </row>
    <row r="29" spans="1:16" x14ac:dyDescent="0.25">
      <c r="A29" s="41" t="s">
        <v>24</v>
      </c>
      <c r="B29" s="27">
        <v>87</v>
      </c>
      <c r="C29" s="28">
        <v>159</v>
      </c>
      <c r="D29" s="29">
        <v>170.5</v>
      </c>
      <c r="E29" s="28">
        <f t="shared" si="4"/>
        <v>7.2327044025157221</v>
      </c>
      <c r="F29" s="30">
        <f t="shared" si="0"/>
        <v>95.977011494252878</v>
      </c>
      <c r="G29" s="27">
        <v>93.775999999999996</v>
      </c>
      <c r="H29" s="31">
        <v>182.82400000000001</v>
      </c>
      <c r="I29" s="29">
        <v>158.30699999999999</v>
      </c>
      <c r="J29" s="28">
        <f t="shared" si="5"/>
        <v>-13.410164967400348</v>
      </c>
      <c r="K29" s="30">
        <f t="shared" si="6"/>
        <v>68.813982255587774</v>
      </c>
      <c r="L29" s="29" t="s">
        <v>14</v>
      </c>
      <c r="M29" s="28" t="s">
        <v>14</v>
      </c>
      <c r="N29" s="29" t="s">
        <v>14</v>
      </c>
      <c r="O29" s="28" t="s">
        <v>15</v>
      </c>
      <c r="P29" s="31" t="s">
        <v>15</v>
      </c>
    </row>
    <row r="30" spans="1:16" x14ac:dyDescent="0.25">
      <c r="A30" s="35" t="s">
        <v>30</v>
      </c>
      <c r="B30" s="36">
        <v>1635.5440000000001</v>
      </c>
      <c r="C30" s="37">
        <v>1540.8119999999999</v>
      </c>
      <c r="D30" s="38">
        <v>1597.893</v>
      </c>
      <c r="E30" s="37">
        <f t="shared" si="4"/>
        <v>3.7046051043216153</v>
      </c>
      <c r="F30" s="39">
        <f t="shared" si="0"/>
        <v>-2.3020475144661532</v>
      </c>
      <c r="G30" s="36">
        <v>1661.5920000000001</v>
      </c>
      <c r="H30" s="40">
        <v>1625.934</v>
      </c>
      <c r="I30" s="38">
        <v>1630.1869999999999</v>
      </c>
      <c r="J30" s="37">
        <f t="shared" si="5"/>
        <v>0.2615727329645523</v>
      </c>
      <c r="K30" s="39">
        <f t="shared" si="6"/>
        <v>-1.8900548389737253</v>
      </c>
      <c r="L30" s="38"/>
      <c r="M30" s="37"/>
      <c r="N30" s="38"/>
      <c r="O30" s="37"/>
      <c r="P30" s="40"/>
    </row>
    <row r="31" spans="1:16" x14ac:dyDescent="0.25">
      <c r="A31" s="41" t="s">
        <v>21</v>
      </c>
      <c r="B31" s="27">
        <v>4.9000000000000004</v>
      </c>
      <c r="C31" s="28">
        <v>1.2</v>
      </c>
      <c r="D31" s="29">
        <v>0.6</v>
      </c>
      <c r="E31" s="28">
        <f t="shared" si="4"/>
        <v>-50</v>
      </c>
      <c r="F31" s="30">
        <f t="shared" si="0"/>
        <v>-87.755102040816325</v>
      </c>
      <c r="G31" s="27">
        <v>5</v>
      </c>
      <c r="H31" s="31">
        <v>1.2</v>
      </c>
      <c r="I31" s="29">
        <v>0.6</v>
      </c>
      <c r="J31" s="28">
        <f t="shared" si="5"/>
        <v>-50</v>
      </c>
      <c r="K31" s="30">
        <f t="shared" si="6"/>
        <v>-88</v>
      </c>
      <c r="L31" s="29" t="s">
        <v>14</v>
      </c>
      <c r="M31" s="28" t="s">
        <v>14</v>
      </c>
      <c r="N31" s="29" t="s">
        <v>14</v>
      </c>
      <c r="O31" s="28" t="s">
        <v>15</v>
      </c>
      <c r="P31" s="31" t="s">
        <v>15</v>
      </c>
    </row>
    <row r="32" spans="1:16" x14ac:dyDescent="0.25">
      <c r="A32" s="41" t="s">
        <v>22</v>
      </c>
      <c r="B32" s="27">
        <v>0.6</v>
      </c>
      <c r="C32" s="28">
        <v>0</v>
      </c>
      <c r="D32" s="29">
        <v>0.3</v>
      </c>
      <c r="E32" s="28" t="s">
        <v>15</v>
      </c>
      <c r="F32" s="30">
        <f t="shared" si="0"/>
        <v>-50</v>
      </c>
      <c r="G32" s="27">
        <v>0.6</v>
      </c>
      <c r="H32" s="31">
        <v>0</v>
      </c>
      <c r="I32" s="29">
        <v>0.3</v>
      </c>
      <c r="J32" s="28" t="s">
        <v>15</v>
      </c>
      <c r="K32" s="30">
        <f t="shared" si="6"/>
        <v>-50</v>
      </c>
      <c r="L32" s="29" t="s">
        <v>14</v>
      </c>
      <c r="M32" s="28">
        <v>0</v>
      </c>
      <c r="N32" s="29" t="s">
        <v>14</v>
      </c>
      <c r="O32" s="28" t="s">
        <v>15</v>
      </c>
      <c r="P32" s="31" t="s">
        <v>15</v>
      </c>
    </row>
    <row r="33" spans="1:16" x14ac:dyDescent="0.25">
      <c r="A33" s="41" t="s">
        <v>27</v>
      </c>
      <c r="B33" s="27">
        <v>23.109000000000002</v>
      </c>
      <c r="C33" s="28">
        <v>15.7</v>
      </c>
      <c r="D33" s="29">
        <v>6.8</v>
      </c>
      <c r="E33" s="28">
        <f t="shared" si="4"/>
        <v>-56.687898089171973</v>
      </c>
      <c r="F33" s="30">
        <f t="shared" si="0"/>
        <v>-70.574235146479737</v>
      </c>
      <c r="G33" s="27">
        <v>10.5</v>
      </c>
      <c r="H33" s="31">
        <v>15.7</v>
      </c>
      <c r="I33" s="29">
        <v>6.8</v>
      </c>
      <c r="J33" s="28">
        <f t="shared" si="5"/>
        <v>-56.687898089171973</v>
      </c>
      <c r="K33" s="30">
        <f t="shared" si="6"/>
        <v>-35.238095238095241</v>
      </c>
      <c r="L33" s="29" t="s">
        <v>14</v>
      </c>
      <c r="M33" s="28" t="s">
        <v>14</v>
      </c>
      <c r="N33" s="29" t="s">
        <v>14</v>
      </c>
      <c r="O33" s="28" t="s">
        <v>15</v>
      </c>
      <c r="P33" s="31" t="s">
        <v>15</v>
      </c>
    </row>
    <row r="34" spans="1:16" x14ac:dyDescent="0.25">
      <c r="A34" s="41" t="s">
        <v>23</v>
      </c>
      <c r="B34" s="27">
        <v>1603.635</v>
      </c>
      <c r="C34" s="28">
        <v>1518.1120000000001</v>
      </c>
      <c r="D34" s="29">
        <v>1577.2929999999999</v>
      </c>
      <c r="E34" s="28">
        <f t="shared" si="4"/>
        <v>3.8983289770451535</v>
      </c>
      <c r="F34" s="30">
        <f t="shared" si="0"/>
        <v>-1.6426431201613951</v>
      </c>
      <c r="G34" s="27">
        <v>1636.9469999999999</v>
      </c>
      <c r="H34" s="31">
        <v>1577.3679999999999</v>
      </c>
      <c r="I34" s="29">
        <v>1597.432</v>
      </c>
      <c r="J34" s="28">
        <f t="shared" si="5"/>
        <v>1.2719923315294892</v>
      </c>
      <c r="K34" s="30">
        <f t="shared" si="6"/>
        <v>-2.4139449841686798</v>
      </c>
      <c r="L34" s="29">
        <v>551.053</v>
      </c>
      <c r="M34" s="28">
        <v>543.62</v>
      </c>
      <c r="N34" s="29">
        <v>547.99699999999996</v>
      </c>
      <c r="O34" s="28">
        <f t="shared" si="8"/>
        <v>0.8051580147897397</v>
      </c>
      <c r="P34" s="31">
        <f t="shared" si="7"/>
        <v>-0.55457460534650238</v>
      </c>
    </row>
    <row r="35" spans="1:16" x14ac:dyDescent="0.25">
      <c r="A35" s="41" t="s">
        <v>29</v>
      </c>
      <c r="B35" s="27">
        <v>1.1000000000000001</v>
      </c>
      <c r="C35" s="28">
        <v>2.7</v>
      </c>
      <c r="D35" s="29">
        <v>1.9</v>
      </c>
      <c r="E35" s="28">
        <f t="shared" si="4"/>
        <v>-29.629629629629633</v>
      </c>
      <c r="F35" s="30">
        <f t="shared" si="0"/>
        <v>72.72727272727272</v>
      </c>
      <c r="G35" s="27">
        <v>6.3449999999999998</v>
      </c>
      <c r="H35" s="31">
        <v>28.565999999999999</v>
      </c>
      <c r="I35" s="29">
        <v>14.055</v>
      </c>
      <c r="J35" s="28">
        <f t="shared" si="5"/>
        <v>-50.798151648813274</v>
      </c>
      <c r="K35" s="30">
        <f t="shared" si="6"/>
        <v>121.51300236406621</v>
      </c>
      <c r="L35" s="29" t="s">
        <v>14</v>
      </c>
      <c r="M35" s="28" t="s">
        <v>14</v>
      </c>
      <c r="N35" s="29" t="s">
        <v>14</v>
      </c>
      <c r="O35" s="28" t="s">
        <v>15</v>
      </c>
      <c r="P35" s="31" t="s">
        <v>15</v>
      </c>
    </row>
    <row r="36" spans="1:16" x14ac:dyDescent="0.25">
      <c r="A36" s="41" t="s">
        <v>24</v>
      </c>
      <c r="B36" s="27">
        <v>2.2000000000000002</v>
      </c>
      <c r="C36" s="28">
        <v>3.1</v>
      </c>
      <c r="D36" s="29">
        <v>11</v>
      </c>
      <c r="E36" s="28">
        <f t="shared" si="4"/>
        <v>254.83870967741933</v>
      </c>
      <c r="F36" s="30">
        <f t="shared" si="0"/>
        <v>399.99999999999994</v>
      </c>
      <c r="G36" s="27">
        <v>2.2000000000000002</v>
      </c>
      <c r="H36" s="31">
        <v>3.1</v>
      </c>
      <c r="I36" s="29">
        <v>11</v>
      </c>
      <c r="J36" s="28">
        <f t="shared" si="5"/>
        <v>254.83870967741933</v>
      </c>
      <c r="K36" s="30">
        <f t="shared" si="6"/>
        <v>399.99999999999994</v>
      </c>
      <c r="L36" s="29" t="s">
        <v>14</v>
      </c>
      <c r="M36" s="28" t="s">
        <v>14</v>
      </c>
      <c r="N36" s="29" t="s">
        <v>14</v>
      </c>
      <c r="O36" s="28" t="s">
        <v>15</v>
      </c>
      <c r="P36" s="31" t="s">
        <v>15</v>
      </c>
    </row>
    <row r="37" spans="1:16" x14ac:dyDescent="0.25">
      <c r="A37" s="35" t="s">
        <v>31</v>
      </c>
      <c r="B37" s="36">
        <v>116.3</v>
      </c>
      <c r="C37" s="37">
        <v>136.9</v>
      </c>
      <c r="D37" s="38">
        <v>209.9</v>
      </c>
      <c r="E37" s="37">
        <f t="shared" si="4"/>
        <v>53.323593864134409</v>
      </c>
      <c r="F37" s="39">
        <f t="shared" si="0"/>
        <v>80.48151332760105</v>
      </c>
      <c r="G37" s="36">
        <v>116.3</v>
      </c>
      <c r="H37" s="40">
        <v>136.9</v>
      </c>
      <c r="I37" s="38">
        <v>209.9</v>
      </c>
      <c r="J37" s="37">
        <f t="shared" si="5"/>
        <v>53.323593864134409</v>
      </c>
      <c r="K37" s="39">
        <f t="shared" si="6"/>
        <v>80.48151332760105</v>
      </c>
      <c r="L37" s="42"/>
      <c r="M37" s="37"/>
      <c r="N37" s="38"/>
      <c r="O37" s="37"/>
      <c r="P37" s="40"/>
    </row>
    <row r="38" spans="1:16" x14ac:dyDescent="0.25">
      <c r="A38" s="41" t="s">
        <v>27</v>
      </c>
      <c r="B38" s="27">
        <v>116.3</v>
      </c>
      <c r="C38" s="28">
        <v>136.9</v>
      </c>
      <c r="D38" s="29">
        <v>209.9</v>
      </c>
      <c r="E38" s="28">
        <f t="shared" si="4"/>
        <v>53.323593864134409</v>
      </c>
      <c r="F38" s="30">
        <f t="shared" si="0"/>
        <v>80.48151332760105</v>
      </c>
      <c r="G38" s="27">
        <v>116.3</v>
      </c>
      <c r="H38" s="31">
        <v>136.9</v>
      </c>
      <c r="I38" s="29">
        <v>209.9</v>
      </c>
      <c r="J38" s="28">
        <f t="shared" si="5"/>
        <v>53.323593864134409</v>
      </c>
      <c r="K38" s="43">
        <f t="shared" si="6"/>
        <v>80.48151332760105</v>
      </c>
      <c r="L38" s="44" t="s">
        <v>14</v>
      </c>
      <c r="M38" s="45" t="s">
        <v>14</v>
      </c>
      <c r="N38" s="29" t="s">
        <v>14</v>
      </c>
      <c r="O38" s="28" t="s">
        <v>15</v>
      </c>
      <c r="P38" s="31" t="s">
        <v>15</v>
      </c>
    </row>
    <row r="39" spans="1:16" x14ac:dyDescent="0.25">
      <c r="A39" s="35" t="s">
        <v>32</v>
      </c>
      <c r="B39" s="36">
        <v>8886.8850000000002</v>
      </c>
      <c r="C39" s="37">
        <v>8823.7939999999999</v>
      </c>
      <c r="D39" s="38">
        <v>7960.0910000000003</v>
      </c>
      <c r="E39" s="37">
        <f t="shared" si="4"/>
        <v>-9.7883404802967817</v>
      </c>
      <c r="F39" s="39">
        <f t="shared" si="0"/>
        <v>-10.428783538889036</v>
      </c>
      <c r="G39" s="36">
        <v>9360.6299999999992</v>
      </c>
      <c r="H39" s="40">
        <v>8117.8</v>
      </c>
      <c r="I39" s="38">
        <v>7344.3249999999998</v>
      </c>
      <c r="J39" s="37">
        <f t="shared" si="5"/>
        <v>-9.528135701791129</v>
      </c>
      <c r="K39" s="39">
        <f t="shared" si="6"/>
        <v>-21.540270259587217</v>
      </c>
      <c r="L39" s="46"/>
      <c r="M39" s="37"/>
      <c r="N39" s="38"/>
      <c r="O39" s="37"/>
      <c r="P39" s="40"/>
    </row>
    <row r="40" spans="1:16" x14ac:dyDescent="0.25">
      <c r="A40" s="41" t="s">
        <v>33</v>
      </c>
      <c r="B40" s="27">
        <v>8886.8850000000002</v>
      </c>
      <c r="C40" s="28">
        <v>8823.7939999999999</v>
      </c>
      <c r="D40" s="29">
        <v>7304.5069999999996</v>
      </c>
      <c r="E40" s="28">
        <f t="shared" si="4"/>
        <v>-17.218069687483649</v>
      </c>
      <c r="F40" s="30">
        <f t="shared" si="0"/>
        <v>-17.805766587505076</v>
      </c>
      <c r="G40" s="27">
        <v>9251.44</v>
      </c>
      <c r="H40" s="31">
        <v>7950.28</v>
      </c>
      <c r="I40" s="29">
        <v>7293.2049999999999</v>
      </c>
      <c r="J40" s="28">
        <f t="shared" si="5"/>
        <v>-8.2648032522125021</v>
      </c>
      <c r="K40" s="30">
        <f t="shared" si="6"/>
        <v>-21.166812950200196</v>
      </c>
      <c r="L40" s="29" t="s">
        <v>14</v>
      </c>
      <c r="M40" s="28" t="s">
        <v>14</v>
      </c>
      <c r="N40" s="29" t="s">
        <v>14</v>
      </c>
      <c r="O40" s="28" t="s">
        <v>15</v>
      </c>
      <c r="P40" s="31" t="s">
        <v>15</v>
      </c>
    </row>
    <row r="41" spans="1:16" x14ac:dyDescent="0.25">
      <c r="A41" s="41" t="s">
        <v>34</v>
      </c>
      <c r="B41" s="27">
        <v>0</v>
      </c>
      <c r="C41" s="28">
        <v>0</v>
      </c>
      <c r="D41" s="29">
        <v>655.58399999999995</v>
      </c>
      <c r="E41" s="28" t="s">
        <v>15</v>
      </c>
      <c r="F41" s="30" t="s">
        <v>15</v>
      </c>
      <c r="G41" s="27">
        <v>109.19</v>
      </c>
      <c r="H41" s="31">
        <v>167.52</v>
      </c>
      <c r="I41" s="29">
        <v>51.12</v>
      </c>
      <c r="J41" s="28">
        <f t="shared" si="5"/>
        <v>-69.48424068767909</v>
      </c>
      <c r="K41" s="30">
        <f t="shared" si="6"/>
        <v>-53.182525872332633</v>
      </c>
      <c r="L41" s="29" t="s">
        <v>14</v>
      </c>
      <c r="M41" s="28" t="s">
        <v>14</v>
      </c>
      <c r="N41" s="29" t="s">
        <v>14</v>
      </c>
      <c r="O41" s="28" t="s">
        <v>15</v>
      </c>
      <c r="P41" s="31" t="s">
        <v>15</v>
      </c>
    </row>
    <row r="42" spans="1:16" x14ac:dyDescent="0.25">
      <c r="A42" s="35" t="s">
        <v>35</v>
      </c>
      <c r="B42" s="36">
        <v>25981.17</v>
      </c>
      <c r="C42" s="37">
        <v>25549.45</v>
      </c>
      <c r="D42" s="38">
        <v>25431.008000000002</v>
      </c>
      <c r="E42" s="37">
        <f t="shared" si="4"/>
        <v>-0.46357945082965557</v>
      </c>
      <c r="F42" s="39">
        <f t="shared" si="0"/>
        <v>-2.11754128085839</v>
      </c>
      <c r="G42" s="36">
        <v>17548.293000000001</v>
      </c>
      <c r="H42" s="40">
        <v>22060.282999999999</v>
      </c>
      <c r="I42" s="38">
        <v>14463.062</v>
      </c>
      <c r="J42" s="37">
        <f t="shared" si="5"/>
        <v>-34.438456659871505</v>
      </c>
      <c r="K42" s="39">
        <f t="shared" si="6"/>
        <v>-17.581373869241872</v>
      </c>
      <c r="L42" s="47"/>
      <c r="M42" s="37"/>
      <c r="N42" s="38"/>
      <c r="O42" s="37"/>
      <c r="P42" s="40"/>
    </row>
    <row r="43" spans="1:16" x14ac:dyDescent="0.25">
      <c r="A43" s="41" t="s">
        <v>36</v>
      </c>
      <c r="B43" s="27">
        <v>21824.36</v>
      </c>
      <c r="C43" s="28">
        <v>21393.95</v>
      </c>
      <c r="D43" s="29">
        <v>21296.61</v>
      </c>
      <c r="E43" s="28">
        <f t="shared" si="4"/>
        <v>-0.45498844299440577</v>
      </c>
      <c r="F43" s="30">
        <f t="shared" si="0"/>
        <v>-2.4181694216920988</v>
      </c>
      <c r="G43" s="27">
        <v>13893.55</v>
      </c>
      <c r="H43" s="31">
        <v>13545.11</v>
      </c>
      <c r="I43" s="29">
        <v>10795.87</v>
      </c>
      <c r="J43" s="28">
        <f t="shared" si="5"/>
        <v>-20.296918961898427</v>
      </c>
      <c r="K43" s="30">
        <f t="shared" si="6"/>
        <v>-22.295813524981014</v>
      </c>
      <c r="L43" s="29" t="s">
        <v>14</v>
      </c>
      <c r="M43" s="28" t="s">
        <v>14</v>
      </c>
      <c r="N43" s="29" t="s">
        <v>14</v>
      </c>
      <c r="O43" s="28" t="s">
        <v>15</v>
      </c>
      <c r="P43" s="31" t="s">
        <v>15</v>
      </c>
    </row>
    <row r="44" spans="1:16" x14ac:dyDescent="0.25">
      <c r="A44" s="41" t="s">
        <v>37</v>
      </c>
      <c r="B44" s="27">
        <v>4156.8100000000004</v>
      </c>
      <c r="C44" s="28">
        <v>4155.5</v>
      </c>
      <c r="D44" s="29">
        <v>4134.3980000000001</v>
      </c>
      <c r="E44" s="28">
        <f t="shared" si="4"/>
        <v>-0.5078089279268454</v>
      </c>
      <c r="F44" s="30">
        <f t="shared" si="0"/>
        <v>-0.53916344504561664</v>
      </c>
      <c r="G44" s="27">
        <v>3654.7429999999999</v>
      </c>
      <c r="H44" s="31">
        <v>8515.1730000000007</v>
      </c>
      <c r="I44" s="29">
        <v>3667.192</v>
      </c>
      <c r="J44" s="28">
        <f t="shared" si="5"/>
        <v>-56.933441046940565</v>
      </c>
      <c r="K44" s="30">
        <f t="shared" si="6"/>
        <v>0.34062586616897761</v>
      </c>
      <c r="L44" s="29" t="s">
        <v>14</v>
      </c>
      <c r="M44" s="28" t="s">
        <v>14</v>
      </c>
      <c r="N44" s="29" t="s">
        <v>14</v>
      </c>
      <c r="O44" s="28" t="s">
        <v>15</v>
      </c>
      <c r="P44" s="48" t="s">
        <v>15</v>
      </c>
    </row>
    <row r="45" spans="1:16" x14ac:dyDescent="0.25">
      <c r="A45" s="35" t="s">
        <v>38</v>
      </c>
      <c r="B45" s="36">
        <v>2167.739</v>
      </c>
      <c r="C45" s="37">
        <v>3189.5259999999998</v>
      </c>
      <c r="D45" s="38">
        <v>3020.502</v>
      </c>
      <c r="E45" s="37">
        <f t="shared" si="4"/>
        <v>-5.2993454199777545</v>
      </c>
      <c r="F45" s="39">
        <f t="shared" si="0"/>
        <v>39.338822616560378</v>
      </c>
      <c r="G45" s="36">
        <v>1821</v>
      </c>
      <c r="H45" s="40">
        <v>3332</v>
      </c>
      <c r="I45" s="38">
        <v>2656</v>
      </c>
      <c r="J45" s="37">
        <f t="shared" si="5"/>
        <v>-20.288115246098442</v>
      </c>
      <c r="K45" s="39">
        <f t="shared" si="6"/>
        <v>45.853926414058208</v>
      </c>
      <c r="L45" s="47"/>
      <c r="M45" s="37"/>
      <c r="N45" s="38"/>
      <c r="O45" s="37"/>
      <c r="P45" s="40"/>
    </row>
    <row r="46" spans="1:16" x14ac:dyDescent="0.25">
      <c r="A46" s="41" t="s">
        <v>39</v>
      </c>
      <c r="B46" s="27">
        <v>1724</v>
      </c>
      <c r="C46" s="28">
        <v>2224</v>
      </c>
      <c r="D46" s="29">
        <v>2261</v>
      </c>
      <c r="E46" s="28">
        <f t="shared" si="4"/>
        <v>1.6636690647482055</v>
      </c>
      <c r="F46" s="30">
        <f t="shared" si="0"/>
        <v>31.14849187935036</v>
      </c>
      <c r="G46" s="27">
        <v>1821</v>
      </c>
      <c r="H46" s="31">
        <v>3332</v>
      </c>
      <c r="I46" s="29">
        <v>2656</v>
      </c>
      <c r="J46" s="28">
        <f t="shared" si="5"/>
        <v>-20.288115246098442</v>
      </c>
      <c r="K46" s="30">
        <f t="shared" si="6"/>
        <v>45.853926414058208</v>
      </c>
      <c r="L46" s="29" t="s">
        <v>14</v>
      </c>
      <c r="M46" s="28" t="s">
        <v>14</v>
      </c>
      <c r="N46" s="29" t="s">
        <v>14</v>
      </c>
      <c r="O46" s="28" t="s">
        <v>15</v>
      </c>
      <c r="P46" s="31" t="s">
        <v>15</v>
      </c>
    </row>
    <row r="47" spans="1:16" x14ac:dyDescent="0.25">
      <c r="A47" s="41" t="s">
        <v>40</v>
      </c>
      <c r="B47" s="27">
        <v>443.73899999999998</v>
      </c>
      <c r="C47" s="28">
        <v>965.52599999999995</v>
      </c>
      <c r="D47" s="29">
        <v>759.50199999999995</v>
      </c>
      <c r="E47" s="28">
        <f t="shared" si="4"/>
        <v>-21.338006433798782</v>
      </c>
      <c r="F47" s="30">
        <f t="shared" si="0"/>
        <v>71.159623111784185</v>
      </c>
      <c r="G47" s="27">
        <v>0</v>
      </c>
      <c r="H47" s="31">
        <v>0</v>
      </c>
      <c r="I47" s="29">
        <v>0</v>
      </c>
      <c r="J47" s="28" t="s">
        <v>15</v>
      </c>
      <c r="K47" s="30" t="s">
        <v>15</v>
      </c>
      <c r="L47" s="29" t="s">
        <v>15</v>
      </c>
      <c r="M47" s="28" t="s">
        <v>15</v>
      </c>
      <c r="N47" s="29" t="s">
        <v>15</v>
      </c>
      <c r="O47" s="28" t="s">
        <v>15</v>
      </c>
      <c r="P47" s="31" t="s">
        <v>15</v>
      </c>
    </row>
    <row r="48" spans="1:16" x14ac:dyDescent="0.25">
      <c r="A48" s="35" t="s">
        <v>41</v>
      </c>
      <c r="B48" s="36">
        <v>9242.893</v>
      </c>
      <c r="C48" s="37">
        <v>8574.2009999999991</v>
      </c>
      <c r="D48" s="38">
        <v>8565.8739999999998</v>
      </c>
      <c r="E48" s="37">
        <f t="shared" si="4"/>
        <v>-9.7116920865261136E-2</v>
      </c>
      <c r="F48" s="39">
        <f t="shared" si="0"/>
        <v>-7.3247521095397303</v>
      </c>
      <c r="G48" s="36">
        <v>2294.7820000000002</v>
      </c>
      <c r="H48" s="40">
        <v>1635.269</v>
      </c>
      <c r="I48" s="38">
        <v>1947.808</v>
      </c>
      <c r="J48" s="37">
        <f t="shared" si="5"/>
        <v>19.112390683123081</v>
      </c>
      <c r="K48" s="39">
        <f t="shared" si="6"/>
        <v>-15.120129058010747</v>
      </c>
      <c r="L48" s="38"/>
      <c r="M48" s="37"/>
      <c r="N48" s="38"/>
      <c r="O48" s="37"/>
      <c r="P48" s="40"/>
    </row>
    <row r="49" spans="1:16" x14ac:dyDescent="0.25">
      <c r="A49" s="41" t="s">
        <v>42</v>
      </c>
      <c r="B49" s="27">
        <v>8956.8529999999992</v>
      </c>
      <c r="C49" s="28">
        <v>8574.2009999999991</v>
      </c>
      <c r="D49" s="29">
        <v>8565.1990000000005</v>
      </c>
      <c r="E49" s="28">
        <f t="shared" si="4"/>
        <v>-0.10498937452013024</v>
      </c>
      <c r="F49" s="30">
        <f t="shared" si="0"/>
        <v>-4.3726741970645122</v>
      </c>
      <c r="G49" s="27">
        <v>1912.53</v>
      </c>
      <c r="H49" s="31">
        <v>1635.16</v>
      </c>
      <c r="I49" s="29">
        <v>1947.7</v>
      </c>
      <c r="J49" s="28">
        <f t="shared" si="5"/>
        <v>19.113725873920586</v>
      </c>
      <c r="K49" s="30">
        <f t="shared" si="6"/>
        <v>1.8389254024773436</v>
      </c>
      <c r="L49" s="29">
        <v>702.32399999999996</v>
      </c>
      <c r="M49" s="28" t="s">
        <v>14</v>
      </c>
      <c r="N49" s="29" t="s">
        <v>14</v>
      </c>
      <c r="O49" s="28" t="s">
        <v>15</v>
      </c>
      <c r="P49" s="31" t="s">
        <v>15</v>
      </c>
    </row>
    <row r="50" spans="1:16" x14ac:dyDescent="0.25">
      <c r="A50" s="41" t="s">
        <v>43</v>
      </c>
      <c r="B50" s="27">
        <v>0</v>
      </c>
      <c r="C50" s="28">
        <v>0</v>
      </c>
      <c r="D50" s="29">
        <v>0.67500000000000004</v>
      </c>
      <c r="E50" s="28" t="s">
        <v>15</v>
      </c>
      <c r="F50" s="30" t="s">
        <v>15</v>
      </c>
      <c r="G50" s="27">
        <v>0.122</v>
      </c>
      <c r="H50" s="31">
        <v>0.109</v>
      </c>
      <c r="I50" s="29">
        <v>0.108</v>
      </c>
      <c r="J50" s="28">
        <f t="shared" si="5"/>
        <v>-0.91743119266054407</v>
      </c>
      <c r="K50" s="30">
        <f t="shared" si="6"/>
        <v>-11.475409836065566</v>
      </c>
      <c r="L50" s="29" t="s">
        <v>14</v>
      </c>
      <c r="M50" s="28" t="s">
        <v>14</v>
      </c>
      <c r="N50" s="29" t="s">
        <v>14</v>
      </c>
      <c r="O50" s="28" t="s">
        <v>15</v>
      </c>
      <c r="P50" s="31" t="s">
        <v>15</v>
      </c>
    </row>
    <row r="51" spans="1:16" x14ac:dyDescent="0.25">
      <c r="A51" s="41" t="s">
        <v>44</v>
      </c>
      <c r="B51" s="49">
        <v>286.04000000000002</v>
      </c>
      <c r="C51" s="50">
        <v>0</v>
      </c>
      <c r="D51" s="51">
        <v>0</v>
      </c>
      <c r="E51" s="28" t="s">
        <v>15</v>
      </c>
      <c r="F51" s="30" t="s">
        <v>15</v>
      </c>
      <c r="G51" s="49">
        <v>382.13</v>
      </c>
      <c r="H51" s="52">
        <v>0</v>
      </c>
      <c r="I51" s="51">
        <v>0</v>
      </c>
      <c r="J51" s="28" t="s">
        <v>15</v>
      </c>
      <c r="K51" s="30" t="s">
        <v>15</v>
      </c>
      <c r="L51" s="29" t="s">
        <v>14</v>
      </c>
      <c r="M51" s="28" t="s">
        <v>15</v>
      </c>
      <c r="N51" s="29" t="s">
        <v>15</v>
      </c>
      <c r="O51" s="28" t="s">
        <v>15</v>
      </c>
      <c r="P51" s="31" t="s">
        <v>15</v>
      </c>
    </row>
    <row r="52" spans="1:16" x14ac:dyDescent="0.25">
      <c r="A52" s="53"/>
      <c r="B52" s="53"/>
      <c r="C52" s="54"/>
      <c r="D52" s="54"/>
      <c r="E52" s="54"/>
      <c r="F52" s="54"/>
      <c r="G52" s="54"/>
      <c r="H52" s="54"/>
      <c r="I52" s="54"/>
      <c r="J52" s="55"/>
      <c r="K52" s="55"/>
      <c r="L52" s="55"/>
      <c r="M52" s="55"/>
      <c r="N52" s="55"/>
      <c r="O52" s="55"/>
      <c r="P52" s="55"/>
    </row>
    <row r="53" spans="1:16" x14ac:dyDescent="0.25">
      <c r="A53" s="41" t="s">
        <v>45</v>
      </c>
      <c r="B53" s="41"/>
      <c r="J53" s="56"/>
      <c r="K53" s="56"/>
      <c r="L53" s="56"/>
      <c r="M53" s="56"/>
      <c r="N53" s="56"/>
      <c r="O53" s="56"/>
      <c r="P53" s="56"/>
    </row>
    <row r="54" spans="1:16" x14ac:dyDescent="0.25">
      <c r="A54" s="41" t="s">
        <v>46</v>
      </c>
      <c r="B54" s="41"/>
      <c r="J54" s="56"/>
      <c r="K54" s="56"/>
      <c r="L54" s="56"/>
      <c r="M54" s="56"/>
      <c r="N54" s="56"/>
      <c r="O54" s="56"/>
      <c r="P54" s="56"/>
    </row>
    <row r="55" spans="1:16" x14ac:dyDescent="0.25">
      <c r="A55" s="41" t="s">
        <v>47</v>
      </c>
      <c r="B55" s="41"/>
      <c r="J55" s="56"/>
      <c r="K55" s="56"/>
      <c r="L55" s="56"/>
      <c r="M55" s="56"/>
      <c r="N55" s="56"/>
      <c r="O55" s="56"/>
      <c r="P55" s="56"/>
    </row>
    <row r="56" spans="1:16" x14ac:dyDescent="0.25">
      <c r="A56" s="41" t="s">
        <v>48</v>
      </c>
      <c r="B56" s="41"/>
      <c r="J56" s="56"/>
      <c r="K56" s="56"/>
      <c r="L56" s="56"/>
      <c r="M56" s="56"/>
      <c r="N56" s="56"/>
      <c r="O56" s="56"/>
      <c r="P56" s="56"/>
    </row>
    <row r="57" spans="1:16" x14ac:dyDescent="0.25">
      <c r="A57" s="41" t="s">
        <v>49</v>
      </c>
      <c r="B57" s="41"/>
      <c r="J57" s="56"/>
      <c r="K57" s="56"/>
      <c r="L57" s="56"/>
      <c r="M57" s="56"/>
      <c r="N57" s="56"/>
      <c r="O57" s="56"/>
      <c r="P57" s="56"/>
    </row>
    <row r="58" spans="1:16" x14ac:dyDescent="0.25">
      <c r="A58" s="41"/>
      <c r="B58" s="41"/>
      <c r="H58" s="41" t="s">
        <v>50</v>
      </c>
      <c r="J58" s="56"/>
      <c r="K58" s="56"/>
      <c r="L58" s="56"/>
      <c r="M58" s="56"/>
      <c r="N58" s="56"/>
      <c r="O58" s="56"/>
      <c r="P58" s="56"/>
    </row>
    <row r="59" spans="1:16" x14ac:dyDescent="0.25">
      <c r="J59" s="56"/>
      <c r="K59" s="56"/>
      <c r="L59" s="56"/>
      <c r="M59" s="56"/>
      <c r="N59" s="56"/>
      <c r="O59" s="56"/>
      <c r="P59" s="56"/>
    </row>
    <row r="60" spans="1:16" x14ac:dyDescent="0.25">
      <c r="J60" s="56"/>
      <c r="K60" s="56"/>
      <c r="L60" s="56"/>
      <c r="M60" s="56"/>
      <c r="N60" s="56"/>
      <c r="O60" s="56"/>
      <c r="P60" s="56"/>
    </row>
    <row r="61" spans="1:16" x14ac:dyDescent="0.25">
      <c r="J61" s="56"/>
      <c r="K61" s="56"/>
      <c r="L61" s="56"/>
      <c r="M61" s="56"/>
      <c r="N61" s="56"/>
      <c r="O61" s="56"/>
      <c r="P61" s="56"/>
    </row>
    <row r="62" spans="1:16" x14ac:dyDescent="0.25">
      <c r="J62" s="56"/>
      <c r="K62" s="56"/>
      <c r="L62" s="56"/>
      <c r="M62" s="56"/>
      <c r="N62" s="56"/>
      <c r="O62" s="56"/>
      <c r="P62" s="56"/>
    </row>
    <row r="63" spans="1:16" x14ac:dyDescent="0.25">
      <c r="J63" s="56"/>
      <c r="K63" s="56"/>
      <c r="L63" s="56"/>
      <c r="M63" s="56"/>
      <c r="N63" s="56"/>
      <c r="O63" s="56"/>
      <c r="P63" s="56"/>
    </row>
    <row r="64" spans="1:16" x14ac:dyDescent="0.25">
      <c r="J64" s="56"/>
      <c r="K64" s="56"/>
      <c r="L64" s="56"/>
      <c r="M64" s="56"/>
      <c r="N64" s="56"/>
      <c r="O64" s="56"/>
      <c r="P64" s="56"/>
    </row>
    <row r="65" spans="10:16" x14ac:dyDescent="0.25">
      <c r="J65" s="56"/>
      <c r="K65" s="56"/>
      <c r="L65" s="56"/>
      <c r="M65" s="56"/>
      <c r="N65" s="56"/>
      <c r="O65" s="56"/>
      <c r="P65" s="56"/>
    </row>
    <row r="66" spans="10:16" x14ac:dyDescent="0.25">
      <c r="J66" s="56"/>
      <c r="K66" s="56"/>
      <c r="L66" s="56"/>
      <c r="M66" s="56"/>
      <c r="N66" s="56"/>
      <c r="O66" s="56"/>
      <c r="P66" s="56"/>
    </row>
    <row r="67" spans="10:16" x14ac:dyDescent="0.25">
      <c r="J67" s="56"/>
      <c r="K67" s="56"/>
      <c r="L67" s="56"/>
      <c r="M67" s="56"/>
      <c r="N67" s="56"/>
      <c r="O67" s="56"/>
      <c r="P67" s="56"/>
    </row>
    <row r="68" spans="10:16" x14ac:dyDescent="0.25">
      <c r="J68" s="56"/>
      <c r="K68" s="56"/>
      <c r="L68" s="56"/>
      <c r="M68" s="56"/>
      <c r="N68" s="56"/>
      <c r="O68" s="56"/>
      <c r="P68" s="56"/>
    </row>
    <row r="69" spans="10:16" x14ac:dyDescent="0.25">
      <c r="J69" s="56"/>
      <c r="K69" s="56"/>
      <c r="L69" s="56"/>
      <c r="M69" s="56"/>
      <c r="N69" s="56"/>
      <c r="O69" s="56"/>
      <c r="P69" s="56"/>
    </row>
    <row r="70" spans="10:16" x14ac:dyDescent="0.25">
      <c r="J70" s="56"/>
      <c r="K70" s="56"/>
      <c r="L70" s="56"/>
      <c r="M70" s="56"/>
      <c r="N70" s="56"/>
      <c r="O70" s="56"/>
      <c r="P70" s="56"/>
    </row>
    <row r="71" spans="10:16" x14ac:dyDescent="0.25">
      <c r="J71" s="56"/>
      <c r="K71" s="56"/>
      <c r="L71" s="56"/>
      <c r="M71" s="56"/>
      <c r="N71" s="56"/>
      <c r="O71" s="56"/>
      <c r="P71" s="56"/>
    </row>
    <row r="72" spans="10:16" x14ac:dyDescent="0.25">
      <c r="J72" s="56"/>
      <c r="K72" s="56"/>
      <c r="L72" s="56"/>
      <c r="M72" s="56"/>
      <c r="N72" s="56"/>
      <c r="O72" s="56"/>
      <c r="P72" s="56"/>
    </row>
    <row r="73" spans="10:16" x14ac:dyDescent="0.25">
      <c r="J73" s="56"/>
      <c r="K73" s="56"/>
      <c r="L73" s="56"/>
      <c r="M73" s="56"/>
      <c r="N73" s="56"/>
      <c r="O73" s="56"/>
      <c r="P73" s="56"/>
    </row>
    <row r="74" spans="10:16" x14ac:dyDescent="0.25">
      <c r="J74" s="56"/>
      <c r="K74" s="56"/>
      <c r="L74" s="56"/>
      <c r="M74" s="56"/>
      <c r="N74" s="56"/>
      <c r="O74" s="56"/>
      <c r="P74" s="56"/>
    </row>
    <row r="75" spans="10:16" x14ac:dyDescent="0.25">
      <c r="J75" s="56"/>
      <c r="K75" s="56"/>
      <c r="L75" s="56"/>
      <c r="M75" s="56"/>
      <c r="N75" s="56"/>
      <c r="O75" s="56"/>
      <c r="P75" s="56"/>
    </row>
    <row r="76" spans="10:16" x14ac:dyDescent="0.25">
      <c r="J76" s="56"/>
      <c r="K76" s="56"/>
      <c r="L76" s="56"/>
      <c r="M76" s="56"/>
      <c r="N76" s="56"/>
      <c r="O76" s="56"/>
      <c r="P76" s="56"/>
    </row>
    <row r="77" spans="10:16" x14ac:dyDescent="0.25">
      <c r="J77" s="56"/>
      <c r="K77" s="56"/>
      <c r="L77" s="56"/>
      <c r="M77" s="56"/>
      <c r="N77" s="56"/>
      <c r="O77" s="56"/>
      <c r="P77" s="56"/>
    </row>
    <row r="78" spans="10:16" x14ac:dyDescent="0.25">
      <c r="J78" s="56"/>
      <c r="K78" s="56"/>
      <c r="L78" s="56"/>
      <c r="M78" s="56"/>
      <c r="N78" s="56"/>
      <c r="O78" s="56"/>
      <c r="P78" s="56"/>
    </row>
    <row r="79" spans="10:16" x14ac:dyDescent="0.25">
      <c r="J79" s="56"/>
      <c r="K79" s="56"/>
      <c r="L79" s="56"/>
      <c r="M79" s="56"/>
      <c r="N79" s="56"/>
      <c r="O79" s="56"/>
      <c r="P79" s="56"/>
    </row>
    <row r="80" spans="10:16" x14ac:dyDescent="0.25">
      <c r="J80" s="56"/>
      <c r="K80" s="56"/>
      <c r="L80" s="56"/>
      <c r="M80" s="56"/>
      <c r="N80" s="56"/>
      <c r="O80" s="56"/>
      <c r="P80" s="56"/>
    </row>
    <row r="81" spans="10:16" x14ac:dyDescent="0.25">
      <c r="J81" s="56"/>
      <c r="K81" s="56"/>
      <c r="L81" s="56"/>
      <c r="M81" s="56"/>
      <c r="N81" s="56"/>
      <c r="O81" s="56"/>
      <c r="P81" s="56"/>
    </row>
    <row r="82" spans="10:16" x14ac:dyDescent="0.25">
      <c r="J82" s="56"/>
      <c r="K82" s="56"/>
      <c r="L82" s="56"/>
      <c r="M82" s="56"/>
      <c r="N82" s="56"/>
      <c r="O82" s="56"/>
      <c r="P82" s="56"/>
    </row>
    <row r="83" spans="10:16" x14ac:dyDescent="0.25">
      <c r="J83" s="56"/>
      <c r="K83" s="56"/>
      <c r="L83" s="56"/>
      <c r="M83" s="56"/>
      <c r="N83" s="56"/>
      <c r="O83" s="56"/>
      <c r="P83" s="56"/>
    </row>
    <row r="84" spans="10:16" x14ac:dyDescent="0.25">
      <c r="J84" s="56"/>
      <c r="K84" s="56"/>
      <c r="L84" s="56"/>
      <c r="M84" s="56"/>
      <c r="N84" s="56"/>
      <c r="O84" s="56"/>
      <c r="P84" s="56"/>
    </row>
    <row r="85" spans="10:16" x14ac:dyDescent="0.25">
      <c r="J85" s="56"/>
      <c r="K85" s="56"/>
      <c r="L85" s="56"/>
      <c r="M85" s="56"/>
      <c r="N85" s="56"/>
      <c r="O85" s="56"/>
      <c r="P85" s="56"/>
    </row>
    <row r="86" spans="10:16" x14ac:dyDescent="0.25">
      <c r="J86" s="56"/>
      <c r="K86" s="56"/>
      <c r="L86" s="56"/>
      <c r="M86" s="56"/>
      <c r="N86" s="56"/>
      <c r="O86" s="56"/>
      <c r="P86" s="56"/>
    </row>
    <row r="87" spans="10:16" x14ac:dyDescent="0.25">
      <c r="J87" s="56"/>
      <c r="K87" s="56"/>
      <c r="L87" s="56"/>
      <c r="M87" s="56"/>
      <c r="N87" s="56"/>
      <c r="O87" s="56"/>
      <c r="P87" s="56"/>
    </row>
    <row r="88" spans="10:16" x14ac:dyDescent="0.25">
      <c r="J88" s="56"/>
      <c r="K88" s="56"/>
      <c r="L88" s="56"/>
      <c r="M88" s="56"/>
      <c r="N88" s="56"/>
      <c r="O88" s="56"/>
      <c r="P88" s="56"/>
    </row>
    <row r="89" spans="10:16" x14ac:dyDescent="0.25">
      <c r="J89" s="56"/>
      <c r="K89" s="56"/>
      <c r="L89" s="56"/>
      <c r="M89" s="56"/>
      <c r="N89" s="56"/>
      <c r="O89" s="56"/>
      <c r="P89" s="56"/>
    </row>
    <row r="90" spans="10:16" x14ac:dyDescent="0.25">
      <c r="J90" s="56"/>
      <c r="K90" s="56"/>
      <c r="L90" s="56"/>
      <c r="M90" s="56"/>
      <c r="N90" s="56"/>
      <c r="O90" s="56"/>
      <c r="P90" s="56"/>
    </row>
    <row r="91" spans="10:16" x14ac:dyDescent="0.25">
      <c r="J91" s="56"/>
      <c r="K91" s="56"/>
      <c r="L91" s="56"/>
      <c r="M91" s="56"/>
      <c r="N91" s="56"/>
      <c r="O91" s="56"/>
      <c r="P91" s="56"/>
    </row>
    <row r="92" spans="10:16" x14ac:dyDescent="0.25">
      <c r="J92" s="56"/>
      <c r="K92" s="56"/>
      <c r="L92" s="56"/>
      <c r="M92" s="56"/>
      <c r="N92" s="56"/>
      <c r="O92" s="56"/>
      <c r="P92" s="56"/>
    </row>
    <row r="93" spans="10:16" x14ac:dyDescent="0.25">
      <c r="J93" s="56"/>
      <c r="K93" s="56"/>
      <c r="L93" s="56"/>
      <c r="M93" s="56"/>
      <c r="N93" s="56"/>
      <c r="O93" s="56"/>
      <c r="P93" s="56"/>
    </row>
    <row r="94" spans="10:16" x14ac:dyDescent="0.25">
      <c r="J94" s="56"/>
      <c r="K94" s="56"/>
      <c r="L94" s="56"/>
      <c r="M94" s="56"/>
      <c r="N94" s="56"/>
      <c r="O94" s="56"/>
      <c r="P94" s="56"/>
    </row>
    <row r="95" spans="10:16" x14ac:dyDescent="0.25">
      <c r="J95" s="56"/>
      <c r="K95" s="56"/>
      <c r="L95" s="56"/>
      <c r="M95" s="56"/>
      <c r="N95" s="56"/>
      <c r="O95" s="56"/>
      <c r="P95" s="56"/>
    </row>
    <row r="96" spans="10:16" x14ac:dyDescent="0.25">
      <c r="J96" s="56"/>
      <c r="K96" s="56"/>
      <c r="L96" s="56"/>
      <c r="M96" s="56"/>
      <c r="N96" s="56"/>
      <c r="O96" s="56"/>
      <c r="P96" s="56"/>
    </row>
    <row r="97" spans="10:16" x14ac:dyDescent="0.25">
      <c r="J97" s="56"/>
      <c r="K97" s="56"/>
      <c r="L97" s="56"/>
      <c r="M97" s="56"/>
      <c r="N97" s="56"/>
      <c r="O97" s="56"/>
      <c r="P97" s="56"/>
    </row>
    <row r="98" spans="10:16" x14ac:dyDescent="0.25">
      <c r="J98" s="56"/>
      <c r="K98" s="56"/>
      <c r="L98" s="56"/>
      <c r="M98" s="56"/>
      <c r="N98" s="56"/>
      <c r="O98" s="56"/>
      <c r="P98" s="56"/>
    </row>
    <row r="99" spans="10:16" x14ac:dyDescent="0.25">
      <c r="J99" s="56"/>
      <c r="K99" s="56"/>
      <c r="L99" s="56"/>
      <c r="M99" s="56"/>
      <c r="N99" s="56"/>
      <c r="O99" s="56"/>
      <c r="P99" s="56"/>
    </row>
    <row r="100" spans="10:16" x14ac:dyDescent="0.25">
      <c r="J100" s="56"/>
      <c r="K100" s="56"/>
      <c r="L100" s="56"/>
      <c r="M100" s="56"/>
      <c r="N100" s="56"/>
      <c r="O100" s="56"/>
      <c r="P100" s="56"/>
    </row>
    <row r="101" spans="10:16" x14ac:dyDescent="0.25">
      <c r="J101" s="56"/>
      <c r="K101" s="56"/>
      <c r="L101" s="56"/>
      <c r="M101" s="56"/>
      <c r="N101" s="56"/>
      <c r="O101" s="56"/>
      <c r="P101" s="56"/>
    </row>
    <row r="102" spans="10:16" x14ac:dyDescent="0.25">
      <c r="J102" s="56"/>
      <c r="K102" s="56"/>
      <c r="L102" s="56"/>
      <c r="M102" s="56"/>
      <c r="N102" s="56"/>
      <c r="O102" s="56"/>
      <c r="P102" s="56"/>
    </row>
    <row r="103" spans="10:16" x14ac:dyDescent="0.25">
      <c r="J103" s="56"/>
      <c r="K103" s="56"/>
      <c r="L103" s="56"/>
      <c r="M103" s="56"/>
      <c r="N103" s="56"/>
      <c r="O103" s="56"/>
      <c r="P103" s="56"/>
    </row>
  </sheetData>
  <mergeCells count="17">
    <mergeCell ref="P6:P7"/>
    <mergeCell ref="F6:F7"/>
    <mergeCell ref="H6:I6"/>
    <mergeCell ref="J6:J7"/>
    <mergeCell ref="K6:K7"/>
    <mergeCell ref="M6:N6"/>
    <mergeCell ref="O6:O7"/>
    <mergeCell ref="A3:P3"/>
    <mergeCell ref="A5:A7"/>
    <mergeCell ref="B5:D5"/>
    <mergeCell ref="E5:F5"/>
    <mergeCell ref="G5:I5"/>
    <mergeCell ref="J5:K5"/>
    <mergeCell ref="L5:N5"/>
    <mergeCell ref="O5:P5"/>
    <mergeCell ref="C6:D6"/>
    <mergeCell ref="E6:E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2020-05-18T08:50:50Z</dcterms:created>
  <dcterms:modified xsi:type="dcterms:W3CDTF">2020-05-18T08:51:11Z</dcterms:modified>
</cp:coreProperties>
</file>