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0\rugpjutis\"/>
    </mc:Choice>
  </mc:AlternateContent>
  <xr:revisionPtr revIDLastSave="0" documentId="8_{E8541AA1-BE98-419F-AE5B-E9ADACAC6E8D}" xr6:coauthVersionLast="45" xr6:coauthVersionMax="45" xr10:uidLastSave="{00000000-0000-0000-0000-000000000000}"/>
  <bookViews>
    <workbookView xWindow="-120" yWindow="-120" windowWidth="29040" windowHeight="17640" xr2:uid="{1AB0E34B-69C7-47AF-8078-8300468A504B}"/>
  </bookViews>
  <sheets>
    <sheet name="Lapas6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 l="1"/>
  <c r="F27" i="1"/>
  <c r="G26" i="1"/>
  <c r="F26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G13" i="1"/>
  <c r="F13" i="1"/>
  <c r="G12" i="1"/>
  <c r="G11" i="1"/>
  <c r="F11" i="1"/>
  <c r="G10" i="1"/>
  <c r="F10" i="1"/>
  <c r="G9" i="1"/>
  <c r="F9" i="1"/>
  <c r="G8" i="1"/>
  <c r="F8" i="1"/>
  <c r="G7" i="1"/>
  <c r="F7" i="1"/>
  <c r="G6" i="1"/>
  <c r="F6" i="1"/>
</calcChain>
</file>

<file path=xl/sharedStrings.xml><?xml version="1.0" encoding="utf-8"?>
<sst xmlns="http://schemas.openxmlformats.org/spreadsheetml/2006/main" count="37" uniqueCount="30">
  <si>
    <t>Grūdų ir rapsų supirkimo iš augintojų kiekiai Lietuvoje 2019 m. liepos–2020 m. liepos mėn., tonomis</t>
  </si>
  <si>
    <t xml:space="preserve">                       Data
Grūdai</t>
  </si>
  <si>
    <t>Pokytis, %</t>
  </si>
  <si>
    <t>liepa</t>
  </si>
  <si>
    <t>gegužė</t>
  </si>
  <si>
    <t>birželis</t>
  </si>
  <si>
    <t>mėnesio*</t>
  </si>
  <si>
    <t>metų**</t>
  </si>
  <si>
    <t>Kviečiai</t>
  </si>
  <si>
    <t xml:space="preserve">   ekstra</t>
  </si>
  <si>
    <t xml:space="preserve">   I klasė</t>
  </si>
  <si>
    <t xml:space="preserve">   II klasė</t>
  </si>
  <si>
    <t xml:space="preserve">   III klasė</t>
  </si>
  <si>
    <t xml:space="preserve">   IV klasė</t>
  </si>
  <si>
    <t xml:space="preserve">   spelta</t>
  </si>
  <si>
    <t>-</t>
  </si>
  <si>
    <t>Rugiai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</si>
  <si>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</si>
  <si>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</si>
  <si>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</si>
  <si>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</si>
  <si>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</si>
  <si>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</si>
  <si>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</si>
  <si>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</si>
  <si>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</si>
  <si>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Iš viso</t>
  </si>
  <si>
    <t>* lyginant 2020 m. liepos mėn. su birželio mėn.</t>
  </si>
  <si>
    <t>** lyginant 2020 m. liepos mėn. su 2019 m.  liepos mėn.</t>
  </si>
  <si>
    <t>Šaltinis: ŽŪIKVC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</si>
</sst>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b/>
      <sz val="9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5">
    <border>
      <left/>
      <right/>
      <top/>
      <bottom/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medium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 style="thin">
        <color indexed="9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9"/>
      </right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9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indexed="22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indexed="22"/>
      </right>
      <top style="thin">
        <color theme="0" tint="-0.24994659260841701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medium">
        <color indexed="9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4" fontId="5" fillId="0" borderId="11" xfId="0" applyNumberFormat="1" applyFont="1" applyBorder="1" applyAlignment="1">
      <alignment horizontal="right" vertical="center" wrapText="1" indent="1"/>
    </xf>
    <xf numFmtId="4" fontId="5" fillId="0" borderId="10" xfId="0" applyNumberFormat="1" applyFont="1" applyBorder="1" applyAlignment="1">
      <alignment horizontal="right" vertical="center" wrapText="1" indent="1"/>
    </xf>
    <xf numFmtId="4" fontId="5" fillId="0" borderId="12" xfId="0" applyNumberFormat="1" applyFont="1" applyBorder="1" applyAlignment="1">
      <alignment horizontal="right" vertical="center" wrapText="1" indent="1"/>
    </xf>
    <xf numFmtId="4" fontId="5" fillId="0" borderId="13" xfId="0" applyNumberFormat="1" applyFont="1" applyBorder="1" applyAlignment="1">
      <alignment horizontal="right" vertical="center" wrapText="1" indent="1"/>
    </xf>
    <xf numFmtId="4" fontId="5" fillId="0" borderId="14" xfId="0" applyNumberFormat="1" applyFont="1" applyBorder="1" applyAlignment="1">
      <alignment horizontal="right" vertical="center" wrapText="1" indent="1"/>
    </xf>
    <xf numFmtId="0" fontId="3" fillId="0" borderId="0" xfId="0" applyFont="1" applyAlignment="1">
      <alignment horizontal="left" vertical="center" wrapText="1"/>
    </xf>
    <xf numFmtId="4" fontId="6" fillId="0" borderId="15" xfId="0" applyNumberFormat="1" applyFont="1" applyBorder="1" applyAlignment="1">
      <alignment horizontal="right" vertical="center" wrapText="1" indent="1"/>
    </xf>
    <xf numFmtId="4" fontId="6" fillId="0" borderId="16" xfId="0" applyNumberFormat="1" applyFont="1" applyBorder="1" applyAlignment="1">
      <alignment horizontal="right" vertical="center" wrapText="1" indent="1"/>
    </xf>
    <xf numFmtId="4" fontId="6" fillId="0" borderId="17" xfId="0" applyNumberFormat="1" applyFont="1" applyBorder="1" applyAlignment="1">
      <alignment horizontal="right" vertical="center" wrapText="1" indent="1"/>
    </xf>
    <xf numFmtId="4" fontId="6" fillId="0" borderId="18" xfId="0" applyNumberFormat="1" applyFont="1" applyBorder="1" applyAlignment="1">
      <alignment horizontal="right" vertical="center" wrapText="1" indent="1"/>
    </xf>
    <xf numFmtId="4" fontId="6" fillId="0" borderId="19" xfId="0" applyNumberFormat="1" applyFont="1" applyBorder="1" applyAlignment="1">
      <alignment horizontal="right" vertical="center" wrapText="1" indent="1"/>
    </xf>
    <xf numFmtId="4" fontId="6" fillId="0" borderId="0" xfId="0" applyNumberFormat="1" applyFont="1" applyAlignment="1">
      <alignment horizontal="right" vertical="center" wrapText="1" indent="1"/>
    </xf>
    <xf numFmtId="4" fontId="6" fillId="0" borderId="20" xfId="0" applyNumberFormat="1" applyFont="1" applyBorder="1" applyAlignment="1">
      <alignment horizontal="right" vertical="center" wrapText="1" indent="1"/>
    </xf>
    <xf numFmtId="4" fontId="6" fillId="0" borderId="11" xfId="0" applyNumberFormat="1" applyFont="1" applyBorder="1" applyAlignment="1">
      <alignment horizontal="right" vertical="center" wrapText="1" indent="1"/>
    </xf>
    <xf numFmtId="4" fontId="6" fillId="0" borderId="10" xfId="0" applyNumberFormat="1" applyFont="1" applyBorder="1" applyAlignment="1">
      <alignment horizontal="right" vertical="center" wrapText="1" indent="1"/>
    </xf>
    <xf numFmtId="4" fontId="6" fillId="0" borderId="12" xfId="0" applyNumberFormat="1" applyFont="1" applyBorder="1" applyAlignment="1">
      <alignment horizontal="right" vertical="center" wrapText="1" indent="1"/>
    </xf>
    <xf numFmtId="0" fontId="4" fillId="0" borderId="21" xfId="0" applyFont="1" applyBorder="1" applyAlignment="1">
      <alignment horizontal="left" vertical="center" wrapText="1"/>
    </xf>
    <xf numFmtId="4" fontId="5" fillId="0" borderId="22" xfId="0" applyNumberFormat="1" applyFont="1" applyBorder="1" applyAlignment="1">
      <alignment horizontal="right" vertical="center" wrapText="1" indent="1"/>
    </xf>
    <xf numFmtId="4" fontId="5" fillId="0" borderId="23" xfId="0" applyNumberFormat="1" applyFont="1" applyBorder="1" applyAlignment="1">
      <alignment horizontal="right" vertical="center" wrapText="1" indent="1"/>
    </xf>
    <xf numFmtId="4" fontId="6" fillId="0" borderId="24" xfId="0" applyNumberFormat="1" applyFont="1" applyBorder="1" applyAlignment="1">
      <alignment horizontal="right" vertical="center" wrapText="1" indent="1"/>
    </xf>
    <xf numFmtId="0" fontId="3" fillId="0" borderId="10" xfId="0" applyFont="1" applyBorder="1" applyAlignment="1">
      <alignment horizontal="left" vertical="center" wrapText="1"/>
    </xf>
    <xf numFmtId="4" fontId="6" fillId="0" borderId="13" xfId="0" applyNumberFormat="1" applyFont="1" applyBorder="1" applyAlignment="1">
      <alignment horizontal="right" vertical="center" wrapText="1" indent="1"/>
    </xf>
    <xf numFmtId="4" fontId="6" fillId="0" borderId="14" xfId="0" applyNumberFormat="1" applyFont="1" applyBorder="1" applyAlignment="1">
      <alignment horizontal="right" vertical="center" wrapText="1" indent="1"/>
    </xf>
    <xf numFmtId="0" fontId="3" fillId="0" borderId="25" xfId="0" applyFont="1" applyBorder="1" applyAlignment="1">
      <alignment horizontal="left" vertical="center" wrapText="1"/>
    </xf>
    <xf numFmtId="4" fontId="6" fillId="0" borderId="26" xfId="0" applyNumberFormat="1" applyFont="1" applyBorder="1" applyAlignment="1">
      <alignment horizontal="right" vertical="center" wrapText="1" indent="1"/>
    </xf>
    <xf numFmtId="4" fontId="6" fillId="0" borderId="27" xfId="0" applyNumberFormat="1" applyFont="1" applyBorder="1" applyAlignment="1">
      <alignment horizontal="right" vertical="center" wrapText="1" indent="1"/>
    </xf>
    <xf numFmtId="4" fontId="6" fillId="0" borderId="28" xfId="0" applyNumberFormat="1" applyFont="1" applyBorder="1" applyAlignment="1">
      <alignment horizontal="right" vertical="center" wrapText="1" indent="1"/>
    </xf>
    <xf numFmtId="4" fontId="6" fillId="0" borderId="29" xfId="0" applyNumberFormat="1" applyFont="1" applyBorder="1" applyAlignment="1">
      <alignment horizontal="right" vertical="center" wrapText="1" indent="1"/>
    </xf>
    <xf numFmtId="4" fontId="6" fillId="0" borderId="30" xfId="0" applyNumberFormat="1" applyFont="1" applyBorder="1" applyAlignment="1">
      <alignment horizontal="right" vertical="center" wrapText="1" indent="1"/>
    </xf>
    <xf numFmtId="4" fontId="6" fillId="0" borderId="31" xfId="0" applyNumberFormat="1" applyFont="1" applyBorder="1" applyAlignment="1">
      <alignment horizontal="right" vertical="center" wrapText="1" indent="1"/>
    </xf>
    <xf numFmtId="4" fontId="6" fillId="0" borderId="25" xfId="0" applyNumberFormat="1" applyFont="1" applyBorder="1" applyAlignment="1">
      <alignment horizontal="right" vertical="center" wrapText="1" indent="1"/>
    </xf>
    <xf numFmtId="4" fontId="6" fillId="0" borderId="32" xfId="0" applyNumberFormat="1" applyFont="1" applyBorder="1" applyAlignment="1">
      <alignment horizontal="right" vertical="center" wrapText="1" indent="1"/>
    </xf>
    <xf numFmtId="0" fontId="4" fillId="2" borderId="0" xfId="0" applyFont="1" applyFill="1" applyAlignment="1">
      <alignment vertical="center"/>
    </xf>
    <xf numFmtId="4" fontId="5" fillId="2" borderId="33" xfId="0" applyNumberFormat="1" applyFont="1" applyFill="1" applyBorder="1" applyAlignment="1">
      <alignment horizontal="right" vertical="center" wrapText="1" indent="1"/>
    </xf>
    <xf numFmtId="4" fontId="5" fillId="2" borderId="19" xfId="0" applyNumberFormat="1" applyFont="1" applyFill="1" applyBorder="1" applyAlignment="1">
      <alignment horizontal="right" vertical="center" wrapText="1" indent="1"/>
    </xf>
    <xf numFmtId="4" fontId="5" fillId="2" borderId="34" xfId="0" applyNumberFormat="1" applyFont="1" applyFill="1" applyBorder="1" applyAlignment="1">
      <alignment horizontal="right" vertical="center" wrapText="1" indent="1"/>
    </xf>
    <xf numFmtId="0" fontId="7" fillId="0" borderId="0" xfId="0" applyFont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0FCE1-9523-4A97-A76E-C72398D7D80F}">
  <dimension ref="A1:G30"/>
  <sheetViews>
    <sheetView showGridLines="0" tabSelected="1" workbookViewId="0">
      <selection activeCell="J14" sqref="J14"/>
    </sheetView>
  </sheetViews>
  <sheetFormatPr defaultRowHeight="15" x14ac:dyDescent="0.25"/>
  <cols>
    <col min="1" max="1" width="14.140625" style="2" customWidth="1"/>
    <col min="2" max="7" width="13.5703125" style="2" customWidth="1"/>
    <col min="8" max="16384" width="9.140625" style="2"/>
  </cols>
  <sheetData>
    <row r="1" spans="1:7" x14ac:dyDescent="0.25">
      <c r="A1" s="3"/>
    </row>
    <row r="2" spans="1:7" x14ac:dyDescent="0.25">
      <c r="A2" s="1" t="s">
        <v>0</v>
      </c>
      <c r="B2" s="1"/>
      <c r="C2" s="1"/>
      <c r="D2" s="1"/>
      <c r="E2" s="1"/>
      <c r="F2" s="1"/>
      <c r="G2" s="1"/>
    </row>
    <row r="4" spans="1:7" ht="15" customHeight="1" x14ac:dyDescent="0.25">
      <c r="A4" s="4" t="s">
        <v>1</v>
      </c>
      <c r="B4" s="5">
        <v>2019</v>
      </c>
      <c r="C4" s="6">
        <v>2020</v>
      </c>
      <c r="D4" s="6"/>
      <c r="E4" s="7"/>
      <c r="F4" s="8" t="s">
        <v>2</v>
      </c>
      <c r="G4" s="9"/>
    </row>
    <row r="5" spans="1:7" x14ac:dyDescent="0.25">
      <c r="A5" s="4"/>
      <c r="B5" s="10" t="s">
        <v>3</v>
      </c>
      <c r="C5" s="10" t="s">
        <v>4</v>
      </c>
      <c r="D5" s="10" t="s">
        <v>5</v>
      </c>
      <c r="E5" s="10" t="s">
        <v>3</v>
      </c>
      <c r="F5" s="11" t="s">
        <v>6</v>
      </c>
      <c r="G5" s="12" t="s">
        <v>7</v>
      </c>
    </row>
    <row r="6" spans="1:7" x14ac:dyDescent="0.25">
      <c r="A6" s="13" t="s">
        <v>8</v>
      </c>
      <c r="B6" s="14">
        <v>941192.27400000009</v>
      </c>
      <c r="C6" s="15">
        <v>35449.374000000003</v>
      </c>
      <c r="D6" s="15">
        <v>16254.038</v>
      </c>
      <c r="E6" s="16">
        <v>172295.93700000001</v>
      </c>
      <c r="F6" s="17">
        <f>((E6*100)/D6)-100</f>
        <v>960.01928259303918</v>
      </c>
      <c r="G6" s="18">
        <f>((E6*100)/B6)-100</f>
        <v>-81.693864074366601</v>
      </c>
    </row>
    <row r="7" spans="1:7" x14ac:dyDescent="0.25">
      <c r="A7" s="19" t="s">
        <v>9</v>
      </c>
      <c r="B7" s="20">
        <v>342297.22100000002</v>
      </c>
      <c r="C7" s="21">
        <v>20445.619000000002</v>
      </c>
      <c r="D7" s="21">
        <v>10847.300999999999</v>
      </c>
      <c r="E7" s="22">
        <v>19979.469000000001</v>
      </c>
      <c r="F7" s="23">
        <f>((E7*100)/D7)-100</f>
        <v>84.188389351415651</v>
      </c>
      <c r="G7" s="24">
        <f>((E7*100)/B7)-100</f>
        <v>-94.163122638965277</v>
      </c>
    </row>
    <row r="8" spans="1:7" x14ac:dyDescent="0.25">
      <c r="A8" s="19" t="s">
        <v>10</v>
      </c>
      <c r="B8" s="20">
        <v>252770.644</v>
      </c>
      <c r="C8" s="25">
        <v>7925.7150000000001</v>
      </c>
      <c r="D8" s="25">
        <v>2694.5630000000001</v>
      </c>
      <c r="E8" s="26">
        <v>43757.712999999996</v>
      </c>
      <c r="F8" s="23">
        <f>((E8*100)/D8)-100</f>
        <v>1523.9261431259911</v>
      </c>
      <c r="G8" s="24">
        <f>((E8*100)/B8)-100</f>
        <v>-82.688767846000346</v>
      </c>
    </row>
    <row r="9" spans="1:7" x14ac:dyDescent="0.25">
      <c r="A9" s="19" t="s">
        <v>11</v>
      </c>
      <c r="B9" s="20">
        <v>258696.14300000001</v>
      </c>
      <c r="C9" s="25">
        <v>5261.2079999999996</v>
      </c>
      <c r="D9" s="25">
        <v>1552.4960000000001</v>
      </c>
      <c r="E9" s="26">
        <v>75727.642999999996</v>
      </c>
      <c r="F9" s="23">
        <f t="shared" ref="F9:F27" si="0">((E9*100)/D9)-100</f>
        <v>4777.7995563273589</v>
      </c>
      <c r="G9" s="24">
        <f t="shared" ref="G9:G26" si="1">((E9*100)/B9)-100</f>
        <v>-70.727185136270094</v>
      </c>
    </row>
    <row r="10" spans="1:7" x14ac:dyDescent="0.25">
      <c r="A10" s="19" t="s">
        <v>12</v>
      </c>
      <c r="B10" s="20">
        <v>52026.644</v>
      </c>
      <c r="C10" s="25">
        <v>311.11799999999999</v>
      </c>
      <c r="D10" s="25">
        <v>151.53399999999999</v>
      </c>
      <c r="E10" s="26">
        <v>21448.545999999998</v>
      </c>
      <c r="F10" s="23">
        <f>((E10*100)/D10)-100</f>
        <v>14054.279567621787</v>
      </c>
      <c r="G10" s="24">
        <f>((E10*100)/B10)-100</f>
        <v>-58.773919763112154</v>
      </c>
    </row>
    <row r="11" spans="1:7" x14ac:dyDescent="0.25">
      <c r="A11" s="19" t="s">
        <v>13</v>
      </c>
      <c r="B11" s="20">
        <v>35396.902000000002</v>
      </c>
      <c r="C11" s="25">
        <v>1489.674</v>
      </c>
      <c r="D11" s="25">
        <v>1008.144</v>
      </c>
      <c r="E11" s="26">
        <v>11261.686</v>
      </c>
      <c r="F11" s="23">
        <f t="shared" si="0"/>
        <v>1017.0711723722006</v>
      </c>
      <c r="G11" s="24">
        <f t="shared" si="1"/>
        <v>-68.184543381790874</v>
      </c>
    </row>
    <row r="12" spans="1:7" x14ac:dyDescent="0.25">
      <c r="A12" s="19" t="s">
        <v>14</v>
      </c>
      <c r="B12" s="27">
        <v>4.72</v>
      </c>
      <c r="C12" s="28">
        <v>16.04</v>
      </c>
      <c r="D12" s="28">
        <v>0</v>
      </c>
      <c r="E12" s="29">
        <v>120.88</v>
      </c>
      <c r="F12" s="23" t="s">
        <v>15</v>
      </c>
      <c r="G12" s="24">
        <f>((E12*100)/B12)-100</f>
        <v>2461.0169491525426</v>
      </c>
    </row>
    <row r="13" spans="1:7" x14ac:dyDescent="0.25">
      <c r="A13" s="30" t="s">
        <v>16</v>
      </c>
      <c r="B13" s="14">
        <v>9369.9249999999993</v>
      </c>
      <c r="C13" s="15">
        <v>396.57799999999997</v>
      </c>
      <c r="D13" s="15">
        <v>797.79700000000003</v>
      </c>
      <c r="E13" s="16">
        <v>6073.37</v>
      </c>
      <c r="F13" s="31">
        <f t="shared" si="0"/>
        <v>661.26759062769099</v>
      </c>
      <c r="G13" s="32">
        <f t="shared" si="1"/>
        <v>-35.182298684354464</v>
      </c>
    </row>
    <row r="14" spans="1:7" x14ac:dyDescent="0.25">
      <c r="A14" s="19" t="s">
        <v>10</v>
      </c>
      <c r="B14" s="33">
        <v>4701.71</v>
      </c>
      <c r="C14" s="21">
        <v>359.19499999999999</v>
      </c>
      <c r="D14" s="21">
        <v>0</v>
      </c>
      <c r="E14" s="22">
        <v>2821.3560000000002</v>
      </c>
      <c r="F14" s="23" t="s">
        <v>15</v>
      </c>
      <c r="G14" s="24">
        <f t="shared" si="1"/>
        <v>-39.992981277024732</v>
      </c>
    </row>
    <row r="15" spans="1:7" x14ac:dyDescent="0.25">
      <c r="A15" s="19" t="s">
        <v>11</v>
      </c>
      <c r="B15" s="27">
        <v>4668.2150000000001</v>
      </c>
      <c r="C15" s="28">
        <v>37.383000000000003</v>
      </c>
      <c r="D15" s="28">
        <v>797.79700000000003</v>
      </c>
      <c r="E15" s="29">
        <v>3252.0140000000001</v>
      </c>
      <c r="F15" s="23">
        <f>((E15*100)/D15)-100</f>
        <v>307.62424526539962</v>
      </c>
      <c r="G15" s="24">
        <f t="shared" si="1"/>
        <v>-30.337098869696447</v>
      </c>
    </row>
    <row r="16" spans="1:7" x14ac:dyDescent="0.25">
      <c r="A16" s="30" t="s">
        <v>17</v>
      </c>
      <c r="B16" s="14">
        <v>56430.512999999999</v>
      </c>
      <c r="C16" s="15">
        <v>6203.9709999999995</v>
      </c>
      <c r="D16" s="15">
        <v>3384.951</v>
      </c>
      <c r="E16" s="16">
        <v>93489.877999999997</v>
      </c>
      <c r="F16" s="31">
        <f t="shared" si="0"/>
        <v>2661.9270707315995</v>
      </c>
      <c r="G16" s="32">
        <f t="shared" si="1"/>
        <v>65.672564415638021</v>
      </c>
    </row>
    <row r="17" spans="1:7" x14ac:dyDescent="0.25">
      <c r="A17" s="19" t="s">
        <v>10</v>
      </c>
      <c r="B17" s="33">
        <v>8400.85</v>
      </c>
      <c r="C17" s="21">
        <v>184.017</v>
      </c>
      <c r="D17" s="21">
        <v>407.75</v>
      </c>
      <c r="E17" s="22">
        <v>8671.241</v>
      </c>
      <c r="F17" s="23">
        <f t="shared" si="0"/>
        <v>2026.6072348252605</v>
      </c>
      <c r="G17" s="24">
        <f t="shared" si="1"/>
        <v>3.2186147830279026</v>
      </c>
    </row>
    <row r="18" spans="1:7" x14ac:dyDescent="0.25">
      <c r="A18" s="19" t="s">
        <v>11</v>
      </c>
      <c r="B18" s="20">
        <v>43903.853999999999</v>
      </c>
      <c r="C18" s="25">
        <v>5119.22</v>
      </c>
      <c r="D18" s="25">
        <v>2309.2110000000002</v>
      </c>
      <c r="E18" s="26">
        <v>84059.099000000002</v>
      </c>
      <c r="F18" s="23">
        <f>((E18*100)/D18)-100</f>
        <v>3540.1653638407229</v>
      </c>
      <c r="G18" s="24">
        <f>((E18*100)/B18)-100</f>
        <v>91.461776909152462</v>
      </c>
    </row>
    <row r="19" spans="1:7" x14ac:dyDescent="0.25">
      <c r="A19" s="34" t="s">
        <v>18</v>
      </c>
      <c r="B19" s="27">
        <v>4125.8090000000002</v>
      </c>
      <c r="C19" s="28">
        <v>900.73400000000004</v>
      </c>
      <c r="D19" s="28">
        <v>667.99</v>
      </c>
      <c r="E19" s="29">
        <v>759.53800000000001</v>
      </c>
      <c r="F19" s="35">
        <f t="shared" si="0"/>
        <v>13.704995583766234</v>
      </c>
      <c r="G19" s="36">
        <f t="shared" si="1"/>
        <v>-81.590568055864921</v>
      </c>
    </row>
    <row r="20" spans="1:7" x14ac:dyDescent="0.25">
      <c r="A20" s="19" t="s">
        <v>19</v>
      </c>
      <c r="B20" s="33">
        <v>1127.4769999999999</v>
      </c>
      <c r="C20" s="25">
        <v>978.61800000000005</v>
      </c>
      <c r="D20" s="25">
        <v>151.21</v>
      </c>
      <c r="E20" s="26">
        <v>1040.9649999999999</v>
      </c>
      <c r="F20" s="23">
        <f t="shared" si="0"/>
        <v>588.42338469677918</v>
      </c>
      <c r="G20" s="24">
        <f t="shared" si="1"/>
        <v>-7.6730611799619908</v>
      </c>
    </row>
    <row r="21" spans="1:7" x14ac:dyDescent="0.25">
      <c r="A21" s="19" t="s">
        <v>20</v>
      </c>
      <c r="B21" s="20">
        <v>107.42</v>
      </c>
      <c r="C21" s="25">
        <v>92.977000000000004</v>
      </c>
      <c r="D21" s="25">
        <v>59.48</v>
      </c>
      <c r="E21" s="26">
        <v>46.19</v>
      </c>
      <c r="F21" s="23">
        <f t="shared" si="0"/>
        <v>-22.343644922663074</v>
      </c>
      <c r="G21" s="24">
        <f t="shared" si="1"/>
        <v>-57.000558555203874</v>
      </c>
    </row>
    <row r="22" spans="1:7" x14ac:dyDescent="0.25">
      <c r="A22" s="19" t="s">
        <v>21</v>
      </c>
      <c r="B22" s="20">
        <v>75969.755999999994</v>
      </c>
      <c r="C22" s="25">
        <v>3527.0239999999999</v>
      </c>
      <c r="D22" s="25">
        <v>1266.0060000000001</v>
      </c>
      <c r="E22" s="26">
        <v>23792.168000000001</v>
      </c>
      <c r="F22" s="23">
        <f t="shared" si="0"/>
        <v>1779.3092607775952</v>
      </c>
      <c r="G22" s="24">
        <f>((E22*100)/B22)-100</f>
        <v>-68.682052894838833</v>
      </c>
    </row>
    <row r="23" spans="1:7" x14ac:dyDescent="0.25">
      <c r="A23" s="19" t="s">
        <v>22</v>
      </c>
      <c r="B23" s="20">
        <v>1991.57</v>
      </c>
      <c r="C23" s="25">
        <v>749.14</v>
      </c>
      <c r="D23" s="25">
        <v>675.64</v>
      </c>
      <c r="E23" s="26">
        <v>1303.953</v>
      </c>
      <c r="F23" s="23">
        <f>((E23*100)/D23)-100</f>
        <v>92.995234148363039</v>
      </c>
      <c r="G23" s="24">
        <f t="shared" si="1"/>
        <v>-34.526378686162175</v>
      </c>
    </row>
    <row r="24" spans="1:7" x14ac:dyDescent="0.25">
      <c r="A24" s="37" t="s">
        <v>23</v>
      </c>
      <c r="B24" s="33">
        <v>28270.833999999999</v>
      </c>
      <c r="C24" s="21">
        <v>504.209</v>
      </c>
      <c r="D24" s="21">
        <v>102.383</v>
      </c>
      <c r="E24" s="22">
        <v>4106.2430000000004</v>
      </c>
      <c r="F24" s="38">
        <f t="shared" si="0"/>
        <v>3910.6687633689194</v>
      </c>
      <c r="G24" s="39">
        <f>((E24*100)/B24)-100</f>
        <v>-85.475338293875581</v>
      </c>
    </row>
    <row r="25" spans="1:7" x14ac:dyDescent="0.25">
      <c r="A25" s="19" t="s">
        <v>24</v>
      </c>
      <c r="B25" s="40">
        <v>0</v>
      </c>
      <c r="C25" s="41">
        <v>39.756999999999998</v>
      </c>
      <c r="D25" s="41">
        <v>5.79</v>
      </c>
      <c r="E25" s="42">
        <v>46.345999999999997</v>
      </c>
      <c r="F25" s="23">
        <f>((E25*100)/D25)-100</f>
        <v>700.44905008635567</v>
      </c>
      <c r="G25" s="24" t="s">
        <v>15</v>
      </c>
    </row>
    <row r="26" spans="1:7" x14ac:dyDescent="0.25">
      <c r="A26" s="37" t="s">
        <v>25</v>
      </c>
      <c r="B26" s="43">
        <v>465715.46300000005</v>
      </c>
      <c r="C26" s="44">
        <v>816.23500000000001</v>
      </c>
      <c r="D26" s="44">
        <v>1471.547</v>
      </c>
      <c r="E26" s="45">
        <v>625123.34200000006</v>
      </c>
      <c r="F26" s="38">
        <f>((E26*100)/D26)-100</f>
        <v>42380.691544340756</v>
      </c>
      <c r="G26" s="39">
        <f t="shared" si="1"/>
        <v>34.228599147887849</v>
      </c>
    </row>
    <row r="27" spans="1:7" x14ac:dyDescent="0.25">
      <c r="A27" s="46" t="s">
        <v>26</v>
      </c>
      <c r="B27" s="47">
        <v>1580254.3319999999</v>
      </c>
      <c r="C27" s="47">
        <v>48757.883000000002</v>
      </c>
      <c r="D27" s="47">
        <v>24198.533000000003</v>
      </c>
      <c r="E27" s="47">
        <v>927399.73400000005</v>
      </c>
      <c r="F27" s="48">
        <f t="shared" si="0"/>
        <v>3732.4626290362312</v>
      </c>
      <c r="G27" s="49">
        <f>((E27*100)/B27)-100</f>
        <v>-41.313261085874366</v>
      </c>
    </row>
    <row r="28" spans="1:7" x14ac:dyDescent="0.25">
      <c r="A28" s="50" t="s">
        <v>27</v>
      </c>
    </row>
    <row r="29" spans="1:7" x14ac:dyDescent="0.25">
      <c r="A29" s="50" t="s">
        <v>28</v>
      </c>
    </row>
    <row r="30" spans="1:7" x14ac:dyDescent="0.25">
      <c r="E30" s="50" t="s">
        <v>29</v>
      </c>
    </row>
  </sheetData>
  <mergeCells count="4">
    <mergeCell ref="A2:G2"/>
    <mergeCell ref="A4:A5"/>
    <mergeCell ref="C4:E4"/>
    <mergeCell ref="F4:G4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2020-08-19T07:17:00Z</dcterms:created>
  <dcterms:modified xsi:type="dcterms:W3CDTF">2020-08-19T07:17:32Z</dcterms:modified>
</cp:coreProperties>
</file>