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2023 10\"/>
    </mc:Choice>
  </mc:AlternateContent>
  <xr:revisionPtr revIDLastSave="0" documentId="8_{05860184-1C1F-45C0-8DD9-E134383B2A42}" xr6:coauthVersionLast="47" xr6:coauthVersionMax="47" xr10:uidLastSave="{00000000-0000-0000-0000-000000000000}"/>
  <bookViews>
    <workbookView xWindow="-108" yWindow="-108" windowWidth="23256" windowHeight="12456" xr2:uid="{D6A3E34A-F6B9-4135-B403-5AF90704E1DD}"/>
  </bookViews>
  <sheets>
    <sheet name="2023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1" i="1" l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3" i="1"/>
  <c r="N143" i="1"/>
  <c r="O142" i="1"/>
  <c r="N142" i="1"/>
  <c r="O140" i="1"/>
  <c r="N140" i="1"/>
  <c r="N139" i="1"/>
  <c r="O138" i="1"/>
  <c r="N138" i="1"/>
  <c r="O137" i="1"/>
  <c r="N137" i="1"/>
  <c r="O135" i="1"/>
  <c r="N135" i="1"/>
  <c r="O134" i="1"/>
  <c r="O133" i="1"/>
  <c r="N133" i="1"/>
  <c r="O130" i="1"/>
  <c r="N130" i="1"/>
  <c r="O129" i="1"/>
  <c r="N129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O111" i="1"/>
  <c r="N111" i="1"/>
  <c r="O109" i="1"/>
  <c r="N109" i="1"/>
  <c r="O108" i="1"/>
  <c r="N108" i="1"/>
  <c r="O107" i="1"/>
  <c r="N107" i="1"/>
  <c r="N105" i="1"/>
  <c r="N104" i="1"/>
  <c r="O101" i="1"/>
  <c r="N101" i="1"/>
  <c r="O100" i="1"/>
  <c r="N100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O80" i="1"/>
  <c r="N80" i="1"/>
  <c r="O79" i="1"/>
  <c r="N79" i="1"/>
  <c r="O78" i="1"/>
  <c r="N78" i="1"/>
  <c r="O75" i="1"/>
  <c r="N75" i="1"/>
  <c r="O70" i="1"/>
  <c r="N70" i="1"/>
  <c r="O68" i="1"/>
  <c r="N68" i="1"/>
  <c r="O67" i="1"/>
  <c r="N67" i="1"/>
  <c r="O66" i="1"/>
  <c r="N66" i="1"/>
  <c r="O64" i="1"/>
  <c r="N64" i="1"/>
  <c r="O63" i="1"/>
  <c r="N63" i="1"/>
  <c r="O62" i="1"/>
  <c r="O58" i="1"/>
  <c r="N58" i="1"/>
  <c r="O57" i="1"/>
  <c r="N57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5" i="1"/>
  <c r="N45" i="1"/>
  <c r="O44" i="1"/>
  <c r="N44" i="1"/>
  <c r="O43" i="1"/>
  <c r="N43" i="1"/>
  <c r="O42" i="1"/>
  <c r="N42" i="1"/>
  <c r="O41" i="1"/>
  <c r="N41" i="1"/>
  <c r="O40" i="1"/>
  <c r="O39" i="1"/>
  <c r="N39" i="1"/>
  <c r="O38" i="1"/>
  <c r="N38" i="1"/>
  <c r="O37" i="1"/>
  <c r="N37" i="1"/>
  <c r="N36" i="1"/>
  <c r="N35" i="1"/>
  <c r="N34" i="1"/>
  <c r="N33" i="1"/>
  <c r="O31" i="1"/>
  <c r="N31" i="1"/>
  <c r="O30" i="1"/>
  <c r="N30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3" i="1"/>
  <c r="N13" i="1"/>
  <c r="O12" i="1"/>
  <c r="N12" i="1"/>
  <c r="O11" i="1"/>
  <c r="N11" i="1"/>
  <c r="O10" i="1"/>
  <c r="N10" i="1"/>
  <c r="N9" i="1"/>
  <c r="O8" i="1"/>
  <c r="N8" i="1"/>
</calcChain>
</file>

<file path=xl/sharedStrings.xml><?xml version="1.0" encoding="utf-8"?>
<sst xmlns="http://schemas.openxmlformats.org/spreadsheetml/2006/main" count="478" uniqueCount="44">
  <si>
    <t>Suklasifikuotų galvijų skerdenų skaičius Lietuvos įmonėse 2023 m. sausio–spalio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</si>
  <si>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</si>
  <si>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</si>
  <si>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</si>
  <si>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spalis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</si>
  <si>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</si>
  <si>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</si>
  <si>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</si>
  <si>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</si>
  <si>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</si>
  <si>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</si>
  <si>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</si>
  <si>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</si>
  <si>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</si>
  <si>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</si>
  <si>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</si>
  <si>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</si>
  <si>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</si>
  <si>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</si>
  <si>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</si>
  <si>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</si>
  <si>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</si>
  <si>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</si>
  <si>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</si>
  <si>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</si>
  <si>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</si>
  <si>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</si>
  <si>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</si>
  <si>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</si>
  <si>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</si>
  <si>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</si>
  <si>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</si>
  <si>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</si>
  <si>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</si>
  <si>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</si>
  <si>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</si>
  <si>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</si>
  <si>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</si>
  <si>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</si>
  <si>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</si>
  <si>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>* lyginant 2023 m. spalio mėn. su 2023 m. rugsėjo mėn.</t>
  </si>
  <si>
    <t>** lyginant 2023 m. spalio mėn. su 2022 m. spalio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</si>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</sst>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13" xfId="1" quotePrefix="1" applyFont="1" applyBorder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4" xfId="1" quotePrefix="1" applyFont="1" applyBorder="1" applyAlignment="1">
      <alignment horizontal="right" vertical="center" wrapText="1" indent="1"/>
    </xf>
    <xf numFmtId="0" fontId="11" fillId="0" borderId="0" xfId="1" quotePrefix="1" applyFont="1" applyAlignment="1">
      <alignment horizontal="right" vertical="center" wrapText="1" indent="1"/>
    </xf>
    <xf numFmtId="0" fontId="12" fillId="0" borderId="13" xfId="0" quotePrefix="1" applyFont="1" applyBorder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wrapText="1" indent="1"/>
    </xf>
    <xf numFmtId="2" fontId="11" fillId="0" borderId="15" xfId="1" quotePrefix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right" vertical="center" indent="1"/>
    </xf>
    <xf numFmtId="2" fontId="16" fillId="0" borderId="18" xfId="1" quotePrefix="1" applyNumberFormat="1" applyFont="1" applyBorder="1" applyAlignment="1">
      <alignment horizontal="right" vertical="center" wrapText="1" indent="1"/>
    </xf>
    <xf numFmtId="2" fontId="16" fillId="0" borderId="16" xfId="1" quotePrefix="1" applyNumberFormat="1" applyFont="1" applyBorder="1" applyAlignment="1">
      <alignment horizontal="right" vertical="center" wrapText="1" indent="1"/>
    </xf>
    <xf numFmtId="0" fontId="13" fillId="0" borderId="19" xfId="0" applyFont="1" applyBorder="1" applyAlignment="1">
      <alignment horizontal="right" vertical="center" indent="1"/>
    </xf>
    <xf numFmtId="0" fontId="14" fillId="2" borderId="1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right" vertical="center" indent="1"/>
    </xf>
    <xf numFmtId="0" fontId="15" fillId="2" borderId="21" xfId="0" applyFont="1" applyFill="1" applyBorder="1" applyAlignment="1">
      <alignment horizontal="right" vertical="center" indent="1"/>
    </xf>
    <xf numFmtId="2" fontId="16" fillId="2" borderId="22" xfId="1" quotePrefix="1" applyNumberFormat="1" applyFont="1" applyFill="1" applyBorder="1" applyAlignment="1">
      <alignment horizontal="right" vertical="center" wrapText="1" indent="1"/>
    </xf>
    <xf numFmtId="2" fontId="16" fillId="2" borderId="16" xfId="1" quotePrefix="1" applyNumberFormat="1" applyFont="1" applyFill="1" applyBorder="1" applyAlignment="1">
      <alignment horizontal="right" vertical="center" wrapText="1" indent="1"/>
    </xf>
    <xf numFmtId="0" fontId="17" fillId="0" borderId="16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19" xfId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11" fillId="0" borderId="23" xfId="1" applyFont="1" applyBorder="1" applyAlignment="1">
      <alignment horizontal="right" vertical="center" wrapText="1" indent="1"/>
    </xf>
    <xf numFmtId="0" fontId="11" fillId="0" borderId="24" xfId="1" applyFont="1" applyBorder="1" applyAlignment="1">
      <alignment horizontal="right" vertical="center" wrapText="1" indent="1"/>
    </xf>
    <xf numFmtId="0" fontId="13" fillId="0" borderId="13" xfId="0" quotePrefix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4" fillId="0" borderId="23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right" vertical="center" indent="1"/>
    </xf>
    <xf numFmtId="0" fontId="15" fillId="2" borderId="26" xfId="0" applyFont="1" applyFill="1" applyBorder="1" applyAlignment="1">
      <alignment horizontal="right" vertical="center" indent="1"/>
    </xf>
    <xf numFmtId="0" fontId="17" fillId="0" borderId="12" xfId="1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5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15" fillId="2" borderId="22" xfId="0" applyFont="1" applyFill="1" applyBorder="1" applyAlignment="1">
      <alignment horizontal="right" vertical="center" indent="1"/>
    </xf>
    <xf numFmtId="0" fontId="13" fillId="0" borderId="27" xfId="0" applyFont="1" applyBorder="1" applyAlignment="1">
      <alignment horizontal="right" vertical="center" indent="1"/>
    </xf>
    <xf numFmtId="0" fontId="6" fillId="0" borderId="13" xfId="1" applyFont="1" applyBorder="1" applyAlignment="1">
      <alignment horizontal="right" vertical="center" wrapText="1" indent="1"/>
    </xf>
    <xf numFmtId="0" fontId="6" fillId="0" borderId="24" xfId="1" quotePrefix="1" applyFont="1" applyBorder="1" applyAlignment="1">
      <alignment horizontal="right" vertical="center" wrapText="1" indent="1"/>
    </xf>
    <xf numFmtId="0" fontId="15" fillId="0" borderId="28" xfId="0" applyFont="1" applyBorder="1" applyAlignment="1">
      <alignment horizontal="right" vertical="center" indent="1"/>
    </xf>
    <xf numFmtId="0" fontId="13" fillId="0" borderId="27" xfId="0" quotePrefix="1" applyFont="1" applyBorder="1" applyAlignment="1">
      <alignment horizontal="right" vertical="center" indent="1"/>
    </xf>
    <xf numFmtId="0" fontId="13" fillId="0" borderId="12" xfId="0" applyFont="1" applyBorder="1" applyAlignment="1">
      <alignment horizontal="right" vertical="center" indent="1"/>
    </xf>
    <xf numFmtId="2" fontId="18" fillId="0" borderId="18" xfId="1" quotePrefix="1" applyNumberFormat="1" applyFont="1" applyBorder="1" applyAlignment="1">
      <alignment horizontal="right" vertical="center" wrapText="1" indent="1"/>
    </xf>
    <xf numFmtId="2" fontId="18" fillId="0" borderId="16" xfId="1" quotePrefix="1" applyNumberFormat="1" applyFont="1" applyBorder="1" applyAlignment="1">
      <alignment horizontal="right" vertical="center" wrapText="1" indent="1"/>
    </xf>
    <xf numFmtId="0" fontId="8" fillId="0" borderId="13" xfId="0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/>
    </xf>
    <xf numFmtId="0" fontId="4" fillId="0" borderId="0" xfId="1"/>
    <xf numFmtId="0" fontId="19" fillId="0" borderId="0" xfId="0" applyFont="1"/>
    <xf numFmtId="0" fontId="5" fillId="0" borderId="0" xfId="1" applyFont="1"/>
    <xf numFmtId="0" fontId="20" fillId="0" borderId="0" xfId="0" applyFont="1" applyAlignment="1">
      <alignment vertical="center"/>
    </xf>
  </cellXfs>
  <cellStyles count="2">
    <cellStyle name="Normal" xfId="0" builtinId="0"/>
    <cellStyle name="Normal 2 2" xfId="1" xr:uid="{758B1ADE-BBC2-4962-A9AB-7B77766DB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874E-0EFE-410D-B6EA-A18AD1D48D2E}">
  <dimension ref="A2:O159"/>
  <sheetViews>
    <sheetView showGridLines="0" tabSelected="1" workbookViewId="0">
      <selection activeCell="S119" sqref="S119"/>
    </sheetView>
  </sheetViews>
  <sheetFormatPr defaultRowHeight="14.4" x14ac:dyDescent="0.3"/>
  <cols>
    <col min="1" max="1" width="13.6640625" customWidth="1"/>
    <col min="257" max="257" width="13.6640625" customWidth="1"/>
    <col min="513" max="513" width="13.6640625" customWidth="1"/>
    <col min="769" max="769" width="13.6640625" customWidth="1"/>
    <col min="1025" max="1025" width="13.6640625" customWidth="1"/>
    <col min="1281" max="1281" width="13.6640625" customWidth="1"/>
    <col min="1537" max="1537" width="13.6640625" customWidth="1"/>
    <col min="1793" max="1793" width="13.6640625" customWidth="1"/>
    <col min="2049" max="2049" width="13.6640625" customWidth="1"/>
    <col min="2305" max="2305" width="13.6640625" customWidth="1"/>
    <col min="2561" max="2561" width="13.6640625" customWidth="1"/>
    <col min="2817" max="2817" width="13.6640625" customWidth="1"/>
    <col min="3073" max="3073" width="13.6640625" customWidth="1"/>
    <col min="3329" max="3329" width="13.6640625" customWidth="1"/>
    <col min="3585" max="3585" width="13.6640625" customWidth="1"/>
    <col min="3841" max="3841" width="13.6640625" customWidth="1"/>
    <col min="4097" max="4097" width="13.6640625" customWidth="1"/>
    <col min="4353" max="4353" width="13.6640625" customWidth="1"/>
    <col min="4609" max="4609" width="13.6640625" customWidth="1"/>
    <col min="4865" max="4865" width="13.6640625" customWidth="1"/>
    <col min="5121" max="5121" width="13.6640625" customWidth="1"/>
    <col min="5377" max="5377" width="13.6640625" customWidth="1"/>
    <col min="5633" max="5633" width="13.6640625" customWidth="1"/>
    <col min="5889" max="5889" width="13.6640625" customWidth="1"/>
    <col min="6145" max="6145" width="13.6640625" customWidth="1"/>
    <col min="6401" max="6401" width="13.6640625" customWidth="1"/>
    <col min="6657" max="6657" width="13.6640625" customWidth="1"/>
    <col min="6913" max="6913" width="13.6640625" customWidth="1"/>
    <col min="7169" max="7169" width="13.6640625" customWidth="1"/>
    <col min="7425" max="7425" width="13.6640625" customWidth="1"/>
    <col min="7681" max="7681" width="13.6640625" customWidth="1"/>
    <col min="7937" max="7937" width="13.6640625" customWidth="1"/>
    <col min="8193" max="8193" width="13.6640625" customWidth="1"/>
    <col min="8449" max="8449" width="13.6640625" customWidth="1"/>
    <col min="8705" max="8705" width="13.6640625" customWidth="1"/>
    <col min="8961" max="8961" width="13.6640625" customWidth="1"/>
    <col min="9217" max="9217" width="13.6640625" customWidth="1"/>
    <col min="9473" max="9473" width="13.6640625" customWidth="1"/>
    <col min="9729" max="9729" width="13.6640625" customWidth="1"/>
    <col min="9985" max="9985" width="13.6640625" customWidth="1"/>
    <col min="10241" max="10241" width="13.6640625" customWidth="1"/>
    <col min="10497" max="10497" width="13.6640625" customWidth="1"/>
    <col min="10753" max="10753" width="13.6640625" customWidth="1"/>
    <col min="11009" max="11009" width="13.6640625" customWidth="1"/>
    <col min="11265" max="11265" width="13.6640625" customWidth="1"/>
    <col min="11521" max="11521" width="13.6640625" customWidth="1"/>
    <col min="11777" max="11777" width="13.6640625" customWidth="1"/>
    <col min="12033" max="12033" width="13.6640625" customWidth="1"/>
    <col min="12289" max="12289" width="13.6640625" customWidth="1"/>
    <col min="12545" max="12545" width="13.6640625" customWidth="1"/>
    <col min="12801" max="12801" width="13.6640625" customWidth="1"/>
    <col min="13057" max="13057" width="13.6640625" customWidth="1"/>
    <col min="13313" max="13313" width="13.6640625" customWidth="1"/>
    <col min="13569" max="13569" width="13.6640625" customWidth="1"/>
    <col min="13825" max="13825" width="13.6640625" customWidth="1"/>
    <col min="14081" max="14081" width="13.6640625" customWidth="1"/>
    <col min="14337" max="14337" width="13.6640625" customWidth="1"/>
    <col min="14593" max="14593" width="13.6640625" customWidth="1"/>
    <col min="14849" max="14849" width="13.6640625" customWidth="1"/>
    <col min="15105" max="15105" width="13.6640625" customWidth="1"/>
    <col min="15361" max="15361" width="13.6640625" customWidth="1"/>
    <col min="15617" max="15617" width="13.6640625" customWidth="1"/>
    <col min="15873" max="15873" width="13.6640625" customWidth="1"/>
    <col min="16129" max="16129" width="13.6640625" customWidth="1"/>
  </cols>
  <sheetData>
    <row r="2" spans="1:1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3">
      <c r="A4" s="3" t="s">
        <v>1</v>
      </c>
      <c r="B4" s="4" t="s">
        <v>2</v>
      </c>
      <c r="C4" s="5">
        <v>2022</v>
      </c>
      <c r="D4" s="6">
        <v>2023</v>
      </c>
      <c r="E4" s="7"/>
      <c r="F4" s="7"/>
      <c r="G4" s="7"/>
      <c r="H4" s="7"/>
      <c r="I4" s="7"/>
      <c r="J4" s="7"/>
      <c r="K4" s="7"/>
      <c r="L4" s="7"/>
      <c r="M4" s="8"/>
      <c r="N4" s="9" t="s">
        <v>3</v>
      </c>
      <c r="O4" s="10"/>
    </row>
    <row r="5" spans="1:15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4</v>
      </c>
      <c r="N5" s="14" t="s">
        <v>14</v>
      </c>
      <c r="O5" s="15" t="s">
        <v>15</v>
      </c>
    </row>
    <row r="6" spans="1:15" x14ac:dyDescent="0.3">
      <c r="A6" s="16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3">
      <c r="A7" s="17" t="s">
        <v>17</v>
      </c>
      <c r="B7" s="17">
        <v>1</v>
      </c>
      <c r="C7" s="18">
        <v>1</v>
      </c>
      <c r="D7" s="19">
        <v>1</v>
      </c>
      <c r="E7" s="19" t="s">
        <v>18</v>
      </c>
      <c r="F7" s="19">
        <v>1</v>
      </c>
      <c r="G7" s="19" t="s">
        <v>18</v>
      </c>
      <c r="H7" s="19" t="s">
        <v>18</v>
      </c>
      <c r="I7" s="19" t="s">
        <v>18</v>
      </c>
      <c r="J7" s="19" t="s">
        <v>18</v>
      </c>
      <c r="K7" s="20">
        <v>1</v>
      </c>
      <c r="L7" s="20" t="s">
        <v>18</v>
      </c>
      <c r="M7" s="20" t="s">
        <v>18</v>
      </c>
      <c r="N7" s="21" t="s">
        <v>18</v>
      </c>
      <c r="O7" s="22" t="s">
        <v>18</v>
      </c>
    </row>
    <row r="8" spans="1:15" x14ac:dyDescent="0.3">
      <c r="A8" s="17" t="s">
        <v>17</v>
      </c>
      <c r="B8" s="17">
        <v>2</v>
      </c>
      <c r="C8" s="23">
        <v>1</v>
      </c>
      <c r="D8" s="24">
        <v>2</v>
      </c>
      <c r="E8" s="24">
        <v>1</v>
      </c>
      <c r="F8" s="24">
        <v>4</v>
      </c>
      <c r="G8" s="24">
        <v>1</v>
      </c>
      <c r="H8" s="24">
        <v>5</v>
      </c>
      <c r="I8" s="24">
        <v>4</v>
      </c>
      <c r="J8" s="24">
        <v>3</v>
      </c>
      <c r="K8" s="24">
        <v>16</v>
      </c>
      <c r="L8" s="24">
        <v>7</v>
      </c>
      <c r="M8" s="24">
        <v>21</v>
      </c>
      <c r="N8" s="25">
        <f>M8/L8*100-100</f>
        <v>200</v>
      </c>
      <c r="O8" s="26">
        <f>M8/C8*100-100</f>
        <v>2000</v>
      </c>
    </row>
    <row r="9" spans="1:15" x14ac:dyDescent="0.3">
      <c r="A9" s="27" t="s">
        <v>17</v>
      </c>
      <c r="B9" s="27">
        <v>3</v>
      </c>
      <c r="C9" s="28" t="s">
        <v>18</v>
      </c>
      <c r="D9" s="29" t="s">
        <v>18</v>
      </c>
      <c r="E9" s="29">
        <v>7</v>
      </c>
      <c r="F9" s="29">
        <v>3</v>
      </c>
      <c r="G9" s="29">
        <v>2</v>
      </c>
      <c r="H9" s="29">
        <v>1</v>
      </c>
      <c r="I9" s="29" t="s">
        <v>18</v>
      </c>
      <c r="J9" s="29">
        <v>9</v>
      </c>
      <c r="K9" s="29">
        <v>2</v>
      </c>
      <c r="L9" s="29">
        <v>3</v>
      </c>
      <c r="M9" s="29">
        <v>1</v>
      </c>
      <c r="N9" s="25">
        <f>M9/L9*100-100</f>
        <v>-66.666666666666671</v>
      </c>
      <c r="O9" s="26" t="s">
        <v>18</v>
      </c>
    </row>
    <row r="10" spans="1:15" x14ac:dyDescent="0.3">
      <c r="A10" s="30" t="s">
        <v>19</v>
      </c>
      <c r="B10" s="30"/>
      <c r="C10" s="31">
        <v>2</v>
      </c>
      <c r="D10" s="32">
        <v>3</v>
      </c>
      <c r="E10" s="32">
        <v>8</v>
      </c>
      <c r="F10" s="32">
        <v>8</v>
      </c>
      <c r="G10" s="32">
        <v>3</v>
      </c>
      <c r="H10" s="32">
        <v>6</v>
      </c>
      <c r="I10" s="32">
        <v>4</v>
      </c>
      <c r="J10" s="32">
        <v>12</v>
      </c>
      <c r="K10" s="32">
        <v>19</v>
      </c>
      <c r="L10" s="32">
        <v>10</v>
      </c>
      <c r="M10" s="32">
        <v>22</v>
      </c>
      <c r="N10" s="33">
        <f>M10/L10*100-100</f>
        <v>120.00000000000003</v>
      </c>
      <c r="O10" s="34">
        <f>M10/C10*100-100</f>
        <v>1000</v>
      </c>
    </row>
    <row r="11" spans="1:15" x14ac:dyDescent="0.3">
      <c r="A11" s="27" t="s">
        <v>20</v>
      </c>
      <c r="B11" s="27">
        <v>1</v>
      </c>
      <c r="C11" s="35">
        <v>8</v>
      </c>
      <c r="D11" s="29">
        <v>4</v>
      </c>
      <c r="E11" s="29">
        <v>9</v>
      </c>
      <c r="F11" s="29">
        <v>6</v>
      </c>
      <c r="G11" s="29">
        <v>7</v>
      </c>
      <c r="H11" s="29">
        <v>5</v>
      </c>
      <c r="I11" s="29">
        <v>11</v>
      </c>
      <c r="J11" s="29">
        <v>14</v>
      </c>
      <c r="K11" s="29">
        <v>6</v>
      </c>
      <c r="L11" s="29">
        <v>11</v>
      </c>
      <c r="M11" s="29">
        <v>8</v>
      </c>
      <c r="N11" s="25">
        <f>M11/L11*100-100</f>
        <v>-27.272727272727266</v>
      </c>
      <c r="O11" s="26">
        <f>M11/C11*100-100</f>
        <v>0</v>
      </c>
    </row>
    <row r="12" spans="1:15" x14ac:dyDescent="0.3">
      <c r="A12" s="27" t="s">
        <v>20</v>
      </c>
      <c r="B12" s="27">
        <v>2</v>
      </c>
      <c r="C12" s="28">
        <v>160</v>
      </c>
      <c r="D12" s="29">
        <v>150</v>
      </c>
      <c r="E12" s="29">
        <v>139</v>
      </c>
      <c r="F12" s="29">
        <v>178</v>
      </c>
      <c r="G12" s="29">
        <v>178</v>
      </c>
      <c r="H12" s="29">
        <v>149</v>
      </c>
      <c r="I12" s="29">
        <v>259</v>
      </c>
      <c r="J12" s="29">
        <v>113</v>
      </c>
      <c r="K12" s="29">
        <v>152</v>
      </c>
      <c r="L12" s="29">
        <v>149</v>
      </c>
      <c r="M12" s="29">
        <v>179</v>
      </c>
      <c r="N12" s="25">
        <f t="shared" ref="N12:N13" si="0">M12/L12*100-100</f>
        <v>20.134228187919462</v>
      </c>
      <c r="O12" s="26">
        <f t="shared" ref="O12:O13" si="1">M12/C12*100-100</f>
        <v>11.874999999999986</v>
      </c>
    </row>
    <row r="13" spans="1:15" x14ac:dyDescent="0.3">
      <c r="A13" s="27" t="s">
        <v>20</v>
      </c>
      <c r="B13" s="27">
        <v>3</v>
      </c>
      <c r="C13" s="28">
        <v>83</v>
      </c>
      <c r="D13" s="29">
        <v>119</v>
      </c>
      <c r="E13" s="29">
        <v>54</v>
      </c>
      <c r="F13" s="29">
        <v>97</v>
      </c>
      <c r="G13" s="29">
        <v>127</v>
      </c>
      <c r="H13" s="29">
        <v>114</v>
      </c>
      <c r="I13" s="29">
        <v>162</v>
      </c>
      <c r="J13" s="29">
        <v>82</v>
      </c>
      <c r="K13" s="29">
        <v>74</v>
      </c>
      <c r="L13" s="29">
        <v>65</v>
      </c>
      <c r="M13" s="29">
        <v>98</v>
      </c>
      <c r="N13" s="25">
        <f t="shared" si="0"/>
        <v>50.769230769230774</v>
      </c>
      <c r="O13" s="26">
        <f t="shared" si="1"/>
        <v>18.07228915662651</v>
      </c>
    </row>
    <row r="14" spans="1:15" x14ac:dyDescent="0.3">
      <c r="A14" s="27" t="s">
        <v>20</v>
      </c>
      <c r="B14" s="27">
        <v>4</v>
      </c>
      <c r="C14" s="28">
        <v>7</v>
      </c>
      <c r="D14" s="29">
        <v>1</v>
      </c>
      <c r="E14" s="29" t="s">
        <v>18</v>
      </c>
      <c r="F14" s="29">
        <v>2</v>
      </c>
      <c r="G14" s="29">
        <v>2</v>
      </c>
      <c r="H14" s="29">
        <v>2</v>
      </c>
      <c r="I14" s="29" t="s">
        <v>18</v>
      </c>
      <c r="J14" s="29">
        <v>1</v>
      </c>
      <c r="K14" s="29">
        <v>1</v>
      </c>
      <c r="L14" s="29" t="s">
        <v>18</v>
      </c>
      <c r="M14" s="29" t="s">
        <v>18</v>
      </c>
      <c r="N14" s="25" t="s">
        <v>18</v>
      </c>
      <c r="O14" s="26" t="s">
        <v>18</v>
      </c>
    </row>
    <row r="15" spans="1:15" x14ac:dyDescent="0.3">
      <c r="A15" s="30" t="s">
        <v>21</v>
      </c>
      <c r="B15" s="30"/>
      <c r="C15" s="31">
        <v>258</v>
      </c>
      <c r="D15" s="32">
        <v>274</v>
      </c>
      <c r="E15" s="32">
        <v>202</v>
      </c>
      <c r="F15" s="32">
        <v>283</v>
      </c>
      <c r="G15" s="32">
        <v>314</v>
      </c>
      <c r="H15" s="32">
        <v>270</v>
      </c>
      <c r="I15" s="32">
        <v>432</v>
      </c>
      <c r="J15" s="32">
        <v>210</v>
      </c>
      <c r="K15" s="32">
        <v>233</v>
      </c>
      <c r="L15" s="32">
        <v>225</v>
      </c>
      <c r="M15" s="32">
        <v>285</v>
      </c>
      <c r="N15" s="33">
        <f>M15/L15*100-100</f>
        <v>26.666666666666657</v>
      </c>
      <c r="O15" s="34">
        <f>M15/C15*100-100</f>
        <v>10.465116279069761</v>
      </c>
    </row>
    <row r="16" spans="1:15" x14ac:dyDescent="0.3">
      <c r="A16" s="27" t="s">
        <v>22</v>
      </c>
      <c r="B16" s="27">
        <v>1</v>
      </c>
      <c r="C16" s="28">
        <v>28</v>
      </c>
      <c r="D16" s="29">
        <v>12</v>
      </c>
      <c r="E16" s="29">
        <v>19</v>
      </c>
      <c r="F16" s="29">
        <v>18</v>
      </c>
      <c r="G16" s="29">
        <v>22</v>
      </c>
      <c r="H16" s="29">
        <v>25</v>
      </c>
      <c r="I16" s="29">
        <v>27</v>
      </c>
      <c r="J16" s="29">
        <v>16</v>
      </c>
      <c r="K16" s="29">
        <v>15</v>
      </c>
      <c r="L16" s="29">
        <v>18</v>
      </c>
      <c r="M16" s="29">
        <v>8</v>
      </c>
      <c r="N16" s="25">
        <f>M16/L16*100-100</f>
        <v>-55.555555555555557</v>
      </c>
      <c r="O16" s="26">
        <f>M16/C16*100-100</f>
        <v>-71.428571428571431</v>
      </c>
    </row>
    <row r="17" spans="1:15" x14ac:dyDescent="0.3">
      <c r="A17" s="27" t="s">
        <v>22</v>
      </c>
      <c r="B17" s="27">
        <v>2</v>
      </c>
      <c r="C17" s="28">
        <v>349</v>
      </c>
      <c r="D17" s="29">
        <v>305</v>
      </c>
      <c r="E17" s="29">
        <v>307</v>
      </c>
      <c r="F17" s="29">
        <v>478</v>
      </c>
      <c r="G17" s="29">
        <v>320</v>
      </c>
      <c r="H17" s="29">
        <v>392</v>
      </c>
      <c r="I17" s="29">
        <v>373</v>
      </c>
      <c r="J17" s="29">
        <v>294</v>
      </c>
      <c r="K17" s="29">
        <v>277</v>
      </c>
      <c r="L17" s="29">
        <v>447</v>
      </c>
      <c r="M17" s="29">
        <v>331</v>
      </c>
      <c r="N17" s="25">
        <f t="shared" ref="N17:N19" si="2">M17/L17*100-100</f>
        <v>-25.950782997762872</v>
      </c>
      <c r="O17" s="26">
        <f t="shared" ref="O17:O19" si="3">M17/C17*100-100</f>
        <v>-5.1575931232091676</v>
      </c>
    </row>
    <row r="18" spans="1:15" x14ac:dyDescent="0.3">
      <c r="A18" s="27" t="s">
        <v>22</v>
      </c>
      <c r="B18" s="27">
        <v>3</v>
      </c>
      <c r="C18" s="28">
        <v>270</v>
      </c>
      <c r="D18" s="29">
        <v>366</v>
      </c>
      <c r="E18" s="29">
        <v>203</v>
      </c>
      <c r="F18" s="29">
        <v>394</v>
      </c>
      <c r="G18" s="29">
        <v>314</v>
      </c>
      <c r="H18" s="29">
        <v>303</v>
      </c>
      <c r="I18" s="29">
        <v>306</v>
      </c>
      <c r="J18" s="29">
        <v>182</v>
      </c>
      <c r="K18" s="29">
        <v>153</v>
      </c>
      <c r="L18" s="29">
        <v>190</v>
      </c>
      <c r="M18" s="29">
        <v>340</v>
      </c>
      <c r="N18" s="25">
        <f t="shared" si="2"/>
        <v>78.94736842105263</v>
      </c>
      <c r="O18" s="26">
        <f t="shared" si="3"/>
        <v>25.925925925925924</v>
      </c>
    </row>
    <row r="19" spans="1:15" x14ac:dyDescent="0.3">
      <c r="A19" s="27" t="s">
        <v>22</v>
      </c>
      <c r="B19" s="27">
        <v>4</v>
      </c>
      <c r="C19" s="28">
        <v>12</v>
      </c>
      <c r="D19" s="29">
        <v>13</v>
      </c>
      <c r="E19" s="29">
        <v>5</v>
      </c>
      <c r="F19" s="29">
        <v>18</v>
      </c>
      <c r="G19" s="29">
        <v>20</v>
      </c>
      <c r="H19" s="29">
        <v>6</v>
      </c>
      <c r="I19" s="29">
        <v>16</v>
      </c>
      <c r="J19" s="29">
        <v>10</v>
      </c>
      <c r="K19" s="29">
        <v>1</v>
      </c>
      <c r="L19" s="29">
        <v>5</v>
      </c>
      <c r="M19" s="29">
        <v>12</v>
      </c>
      <c r="N19" s="25">
        <f t="shared" si="2"/>
        <v>140</v>
      </c>
      <c r="O19" s="26">
        <f t="shared" si="3"/>
        <v>0</v>
      </c>
    </row>
    <row r="20" spans="1:15" x14ac:dyDescent="0.3">
      <c r="A20" s="30" t="s">
        <v>23</v>
      </c>
      <c r="B20" s="30"/>
      <c r="C20" s="31">
        <v>659</v>
      </c>
      <c r="D20" s="32">
        <v>696</v>
      </c>
      <c r="E20" s="32">
        <v>534</v>
      </c>
      <c r="F20" s="32">
        <v>908</v>
      </c>
      <c r="G20" s="32">
        <v>676</v>
      </c>
      <c r="H20" s="32">
        <v>726</v>
      </c>
      <c r="I20" s="32">
        <v>722</v>
      </c>
      <c r="J20" s="32">
        <v>502</v>
      </c>
      <c r="K20" s="32">
        <v>446</v>
      </c>
      <c r="L20" s="32">
        <v>660</v>
      </c>
      <c r="M20" s="32">
        <v>691</v>
      </c>
      <c r="N20" s="33">
        <f>M20/L20*100-100</f>
        <v>4.6969696969696884</v>
      </c>
      <c r="O20" s="34">
        <f>M20/C20*100-100</f>
        <v>4.8558421851289779</v>
      </c>
    </row>
    <row r="21" spans="1:15" x14ac:dyDescent="0.3">
      <c r="A21" s="27" t="s">
        <v>24</v>
      </c>
      <c r="B21" s="27">
        <v>1</v>
      </c>
      <c r="C21" s="28">
        <v>115</v>
      </c>
      <c r="D21" s="29">
        <v>82</v>
      </c>
      <c r="E21" s="29">
        <v>148</v>
      </c>
      <c r="F21" s="29">
        <v>227</v>
      </c>
      <c r="G21" s="29">
        <v>214</v>
      </c>
      <c r="H21" s="29">
        <v>369</v>
      </c>
      <c r="I21" s="29">
        <v>282</v>
      </c>
      <c r="J21" s="29">
        <v>279</v>
      </c>
      <c r="K21" s="29">
        <v>75</v>
      </c>
      <c r="L21" s="29">
        <v>60</v>
      </c>
      <c r="M21" s="29">
        <v>48</v>
      </c>
      <c r="N21" s="25">
        <f>M21/L21*100-100</f>
        <v>-20</v>
      </c>
      <c r="O21" s="26">
        <f>M21/C21*100-100</f>
        <v>-58.260869565217391</v>
      </c>
    </row>
    <row r="22" spans="1:15" x14ac:dyDescent="0.3">
      <c r="A22" s="27" t="s">
        <v>24</v>
      </c>
      <c r="B22" s="27">
        <v>2</v>
      </c>
      <c r="C22" s="28">
        <v>895</v>
      </c>
      <c r="D22" s="29">
        <v>990</v>
      </c>
      <c r="E22" s="29">
        <v>1032</v>
      </c>
      <c r="F22" s="29">
        <v>1278</v>
      </c>
      <c r="G22" s="29">
        <v>963</v>
      </c>
      <c r="H22" s="29">
        <v>976</v>
      </c>
      <c r="I22" s="29">
        <v>810</v>
      </c>
      <c r="J22" s="29">
        <v>694</v>
      </c>
      <c r="K22" s="29">
        <v>947</v>
      </c>
      <c r="L22" s="29">
        <v>837</v>
      </c>
      <c r="M22" s="29">
        <v>999</v>
      </c>
      <c r="N22" s="25">
        <f t="shared" ref="N22:N24" si="4">M22/L22*100-100</f>
        <v>19.354838709677423</v>
      </c>
      <c r="O22" s="26">
        <f t="shared" ref="O22:O24" si="5">M22/C22*100-100</f>
        <v>11.620111731843579</v>
      </c>
    </row>
    <row r="23" spans="1:15" x14ac:dyDescent="0.3">
      <c r="A23" s="27" t="s">
        <v>24</v>
      </c>
      <c r="B23" s="27">
        <v>3</v>
      </c>
      <c r="C23" s="28">
        <v>287</v>
      </c>
      <c r="D23" s="29">
        <v>456</v>
      </c>
      <c r="E23" s="29">
        <v>342</v>
      </c>
      <c r="F23" s="29">
        <v>495</v>
      </c>
      <c r="G23" s="29">
        <v>404</v>
      </c>
      <c r="H23" s="29">
        <v>443</v>
      </c>
      <c r="I23" s="29">
        <v>515</v>
      </c>
      <c r="J23" s="29">
        <v>283</v>
      </c>
      <c r="K23" s="29">
        <v>267</v>
      </c>
      <c r="L23" s="29">
        <v>317</v>
      </c>
      <c r="M23" s="29">
        <v>353</v>
      </c>
      <c r="N23" s="25">
        <f t="shared" si="4"/>
        <v>11.356466876971609</v>
      </c>
      <c r="O23" s="26">
        <f t="shared" si="5"/>
        <v>22.996515679442524</v>
      </c>
    </row>
    <row r="24" spans="1:15" x14ac:dyDescent="0.3">
      <c r="A24" s="27" t="s">
        <v>24</v>
      </c>
      <c r="B24" s="27">
        <v>4</v>
      </c>
      <c r="C24" s="28">
        <v>12</v>
      </c>
      <c r="D24" s="29">
        <v>12</v>
      </c>
      <c r="E24" s="29">
        <v>19</v>
      </c>
      <c r="F24" s="29">
        <v>17</v>
      </c>
      <c r="G24" s="29">
        <v>11</v>
      </c>
      <c r="H24" s="29">
        <v>16</v>
      </c>
      <c r="I24" s="29">
        <v>12</v>
      </c>
      <c r="J24" s="29">
        <v>8</v>
      </c>
      <c r="K24" s="29">
        <v>4</v>
      </c>
      <c r="L24" s="29">
        <v>5</v>
      </c>
      <c r="M24" s="29">
        <v>4</v>
      </c>
      <c r="N24" s="25">
        <f t="shared" si="4"/>
        <v>-20</v>
      </c>
      <c r="O24" s="26">
        <f t="shared" si="5"/>
        <v>-66.666666666666671</v>
      </c>
    </row>
    <row r="25" spans="1:15" x14ac:dyDescent="0.3">
      <c r="A25" s="30" t="s">
        <v>25</v>
      </c>
      <c r="B25" s="30"/>
      <c r="C25" s="31">
        <v>1309</v>
      </c>
      <c r="D25" s="32">
        <v>1540</v>
      </c>
      <c r="E25" s="32">
        <v>1541</v>
      </c>
      <c r="F25" s="32">
        <v>2017</v>
      </c>
      <c r="G25" s="32">
        <v>1592</v>
      </c>
      <c r="H25" s="32">
        <v>1804</v>
      </c>
      <c r="I25" s="32">
        <v>1619</v>
      </c>
      <c r="J25" s="32">
        <v>1264</v>
      </c>
      <c r="K25" s="32">
        <v>1293</v>
      </c>
      <c r="L25" s="32">
        <v>1219</v>
      </c>
      <c r="M25" s="32">
        <v>1404</v>
      </c>
      <c r="N25" s="33">
        <f>M25/L25*100-100</f>
        <v>15.176374077112385</v>
      </c>
      <c r="O25" s="34">
        <f>M25/C25*100-100</f>
        <v>7.2574484339190235</v>
      </c>
    </row>
    <row r="26" spans="1:15" x14ac:dyDescent="0.3">
      <c r="A26" s="27" t="s">
        <v>26</v>
      </c>
      <c r="B26" s="27">
        <v>1</v>
      </c>
      <c r="C26" s="28">
        <v>56</v>
      </c>
      <c r="D26" s="29">
        <v>100</v>
      </c>
      <c r="E26" s="29">
        <v>90</v>
      </c>
      <c r="F26" s="29">
        <v>95</v>
      </c>
      <c r="G26" s="29">
        <v>118</v>
      </c>
      <c r="H26" s="29">
        <v>211</v>
      </c>
      <c r="I26" s="29">
        <v>143</v>
      </c>
      <c r="J26" s="29">
        <v>119</v>
      </c>
      <c r="K26" s="29">
        <v>78</v>
      </c>
      <c r="L26" s="29">
        <v>55</v>
      </c>
      <c r="M26" s="29">
        <v>63</v>
      </c>
      <c r="N26" s="25">
        <f>M26/L26*100-100</f>
        <v>14.545454545454547</v>
      </c>
      <c r="O26" s="26">
        <f>M26/C26*100-100</f>
        <v>12.5</v>
      </c>
    </row>
    <row r="27" spans="1:15" x14ac:dyDescent="0.3">
      <c r="A27" s="27" t="s">
        <v>26</v>
      </c>
      <c r="B27" s="27">
        <v>2</v>
      </c>
      <c r="C27" s="28">
        <v>168</v>
      </c>
      <c r="D27" s="29">
        <v>136</v>
      </c>
      <c r="E27" s="29">
        <v>152</v>
      </c>
      <c r="F27" s="29">
        <v>217</v>
      </c>
      <c r="G27" s="29">
        <v>187</v>
      </c>
      <c r="H27" s="29">
        <v>187</v>
      </c>
      <c r="I27" s="29">
        <v>150</v>
      </c>
      <c r="J27" s="29">
        <v>119</v>
      </c>
      <c r="K27" s="29">
        <v>135</v>
      </c>
      <c r="L27" s="29">
        <v>124</v>
      </c>
      <c r="M27" s="29">
        <v>185</v>
      </c>
      <c r="N27" s="25">
        <f t="shared" ref="N27:N28" si="6">M27/L27*100-100</f>
        <v>49.193548387096769</v>
      </c>
      <c r="O27" s="26">
        <f t="shared" ref="O27:O28" si="7">M27/C27*100-100</f>
        <v>10.11904761904762</v>
      </c>
    </row>
    <row r="28" spans="1:15" x14ac:dyDescent="0.3">
      <c r="A28" s="27" t="s">
        <v>26</v>
      </c>
      <c r="B28" s="27">
        <v>3</v>
      </c>
      <c r="C28" s="28">
        <v>97</v>
      </c>
      <c r="D28" s="29">
        <v>135</v>
      </c>
      <c r="E28" s="29">
        <v>146</v>
      </c>
      <c r="F28" s="29">
        <v>156</v>
      </c>
      <c r="G28" s="29">
        <v>137</v>
      </c>
      <c r="H28" s="29">
        <v>140</v>
      </c>
      <c r="I28" s="29">
        <v>144</v>
      </c>
      <c r="J28" s="29">
        <v>86</v>
      </c>
      <c r="K28" s="29">
        <v>61</v>
      </c>
      <c r="L28" s="29">
        <v>69</v>
      </c>
      <c r="M28" s="29">
        <v>71</v>
      </c>
      <c r="N28" s="25">
        <f t="shared" si="6"/>
        <v>2.8985507246376727</v>
      </c>
      <c r="O28" s="26">
        <f t="shared" si="7"/>
        <v>-26.80412371134021</v>
      </c>
    </row>
    <row r="29" spans="1:15" x14ac:dyDescent="0.3">
      <c r="A29" s="27" t="s">
        <v>26</v>
      </c>
      <c r="B29" s="27">
        <v>4</v>
      </c>
      <c r="C29" s="28">
        <v>1</v>
      </c>
      <c r="D29" s="29">
        <v>1</v>
      </c>
      <c r="E29" s="29" t="s">
        <v>18</v>
      </c>
      <c r="F29" s="29">
        <v>2</v>
      </c>
      <c r="G29" s="29">
        <v>1</v>
      </c>
      <c r="H29" s="29">
        <v>2</v>
      </c>
      <c r="I29" s="29">
        <v>2</v>
      </c>
      <c r="J29" s="29">
        <v>1</v>
      </c>
      <c r="K29" s="29" t="s">
        <v>18</v>
      </c>
      <c r="L29" s="29" t="s">
        <v>18</v>
      </c>
      <c r="M29" s="29" t="s">
        <v>18</v>
      </c>
      <c r="N29" s="25" t="s">
        <v>18</v>
      </c>
      <c r="O29" s="26" t="s">
        <v>18</v>
      </c>
    </row>
    <row r="30" spans="1:15" x14ac:dyDescent="0.3">
      <c r="A30" s="30" t="s">
        <v>27</v>
      </c>
      <c r="B30" s="30"/>
      <c r="C30" s="31">
        <v>322</v>
      </c>
      <c r="D30" s="32">
        <v>372</v>
      </c>
      <c r="E30" s="32">
        <v>388</v>
      </c>
      <c r="F30" s="32">
        <v>470</v>
      </c>
      <c r="G30" s="32">
        <v>443</v>
      </c>
      <c r="H30" s="32">
        <v>540</v>
      </c>
      <c r="I30" s="32">
        <v>439</v>
      </c>
      <c r="J30" s="32">
        <v>325</v>
      </c>
      <c r="K30" s="32">
        <v>274</v>
      </c>
      <c r="L30" s="32">
        <v>248</v>
      </c>
      <c r="M30" s="32">
        <v>319</v>
      </c>
      <c r="N30" s="33">
        <f>M30/L30*100-100</f>
        <v>28.629032258064512</v>
      </c>
      <c r="O30" s="34">
        <f>M30/C30*100-100</f>
        <v>-0.93167701863353614</v>
      </c>
    </row>
    <row r="31" spans="1:15" x14ac:dyDescent="0.3">
      <c r="A31" s="36" t="s">
        <v>28</v>
      </c>
      <c r="B31" s="37"/>
      <c r="C31" s="38">
        <v>2550</v>
      </c>
      <c r="D31" s="39">
        <v>2885</v>
      </c>
      <c r="E31" s="39">
        <v>2673</v>
      </c>
      <c r="F31" s="39">
        <v>3686</v>
      </c>
      <c r="G31" s="39">
        <v>3028</v>
      </c>
      <c r="H31" s="39">
        <v>3346</v>
      </c>
      <c r="I31" s="39">
        <v>3216</v>
      </c>
      <c r="J31" s="39">
        <v>2313</v>
      </c>
      <c r="K31" s="39">
        <v>2265</v>
      </c>
      <c r="L31" s="39">
        <v>2362</v>
      </c>
      <c r="M31" s="39">
        <v>2721</v>
      </c>
      <c r="N31" s="40">
        <f>M31/L31*100-100</f>
        <v>15.198983911939038</v>
      </c>
      <c r="O31" s="41">
        <f>M31/C31*100-100</f>
        <v>6.7058823529411882</v>
      </c>
    </row>
    <row r="32" spans="1:15" x14ac:dyDescent="0.3">
      <c r="A32" s="42" t="s">
        <v>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x14ac:dyDescent="0.3">
      <c r="A33" s="43" t="s">
        <v>17</v>
      </c>
      <c r="B33" s="43">
        <v>1</v>
      </c>
      <c r="C33" s="44" t="s">
        <v>18</v>
      </c>
      <c r="D33" s="45" t="s">
        <v>18</v>
      </c>
      <c r="E33" s="45" t="s">
        <v>18</v>
      </c>
      <c r="F33" s="45" t="s">
        <v>18</v>
      </c>
      <c r="G33" s="45" t="s">
        <v>18</v>
      </c>
      <c r="H33" s="45" t="s">
        <v>18</v>
      </c>
      <c r="I33" s="45" t="s">
        <v>18</v>
      </c>
      <c r="J33" s="45" t="s">
        <v>18</v>
      </c>
      <c r="K33" s="46">
        <v>1</v>
      </c>
      <c r="L33" s="20">
        <v>1</v>
      </c>
      <c r="M33" s="47">
        <v>1</v>
      </c>
      <c r="N33" s="25">
        <f>M33/L33*100-100</f>
        <v>0</v>
      </c>
      <c r="O33" s="26" t="s">
        <v>18</v>
      </c>
    </row>
    <row r="34" spans="1:15" x14ac:dyDescent="0.3">
      <c r="A34" s="27" t="s">
        <v>17</v>
      </c>
      <c r="B34" s="27">
        <v>2</v>
      </c>
      <c r="C34" s="28" t="s">
        <v>18</v>
      </c>
      <c r="D34" s="29">
        <v>5</v>
      </c>
      <c r="E34" s="29">
        <v>1</v>
      </c>
      <c r="F34" s="29">
        <v>5</v>
      </c>
      <c r="G34" s="29" t="s">
        <v>18</v>
      </c>
      <c r="H34" s="29">
        <v>7</v>
      </c>
      <c r="I34" s="29">
        <v>3</v>
      </c>
      <c r="J34" s="29">
        <v>5</v>
      </c>
      <c r="K34" s="29">
        <v>3</v>
      </c>
      <c r="L34" s="29">
        <v>2</v>
      </c>
      <c r="M34" s="29">
        <v>2</v>
      </c>
      <c r="N34" s="25">
        <f t="shared" ref="N34:N35" si="8">M34/L34*100-100</f>
        <v>0</v>
      </c>
      <c r="O34" s="26" t="s">
        <v>18</v>
      </c>
    </row>
    <row r="35" spans="1:15" x14ac:dyDescent="0.3">
      <c r="A35" s="27" t="s">
        <v>17</v>
      </c>
      <c r="B35" s="27">
        <v>3</v>
      </c>
      <c r="C35" s="28" t="s">
        <v>18</v>
      </c>
      <c r="D35" s="29" t="s">
        <v>18</v>
      </c>
      <c r="E35" s="29">
        <v>1</v>
      </c>
      <c r="F35" s="29" t="s">
        <v>18</v>
      </c>
      <c r="G35" s="29">
        <v>1</v>
      </c>
      <c r="H35" s="29">
        <v>2</v>
      </c>
      <c r="I35" s="29">
        <v>2</v>
      </c>
      <c r="J35" s="29">
        <v>4</v>
      </c>
      <c r="K35" s="29">
        <v>1</v>
      </c>
      <c r="L35" s="29">
        <v>1</v>
      </c>
      <c r="M35" s="29">
        <v>3</v>
      </c>
      <c r="N35" s="25">
        <f t="shared" si="8"/>
        <v>200</v>
      </c>
      <c r="O35" s="26" t="s">
        <v>18</v>
      </c>
    </row>
    <row r="36" spans="1:15" x14ac:dyDescent="0.3">
      <c r="A36" s="30" t="s">
        <v>17</v>
      </c>
      <c r="B36" s="30"/>
      <c r="C36" s="31" t="s">
        <v>18</v>
      </c>
      <c r="D36" s="32">
        <v>5</v>
      </c>
      <c r="E36" s="32">
        <v>2</v>
      </c>
      <c r="F36" s="32">
        <v>5</v>
      </c>
      <c r="G36" s="32">
        <v>1</v>
      </c>
      <c r="H36" s="32">
        <v>9</v>
      </c>
      <c r="I36" s="32">
        <v>5</v>
      </c>
      <c r="J36" s="32">
        <v>9</v>
      </c>
      <c r="K36" s="32">
        <v>5</v>
      </c>
      <c r="L36" s="32">
        <v>4</v>
      </c>
      <c r="M36" s="32">
        <v>6</v>
      </c>
      <c r="N36" s="33">
        <f>M36/L36*100-100</f>
        <v>50</v>
      </c>
      <c r="O36" s="34" t="s">
        <v>18</v>
      </c>
    </row>
    <row r="37" spans="1:15" x14ac:dyDescent="0.3">
      <c r="A37" s="27" t="s">
        <v>20</v>
      </c>
      <c r="B37" s="27">
        <v>1</v>
      </c>
      <c r="C37" s="28">
        <v>6</v>
      </c>
      <c r="D37" s="29">
        <v>4</v>
      </c>
      <c r="E37" s="29">
        <v>3</v>
      </c>
      <c r="F37" s="29">
        <v>6</v>
      </c>
      <c r="G37" s="29">
        <v>3</v>
      </c>
      <c r="H37" s="29">
        <v>12</v>
      </c>
      <c r="I37" s="29">
        <v>9</v>
      </c>
      <c r="J37" s="29">
        <v>19</v>
      </c>
      <c r="K37" s="29">
        <v>7</v>
      </c>
      <c r="L37" s="29">
        <v>10</v>
      </c>
      <c r="M37" s="29">
        <v>4</v>
      </c>
      <c r="N37" s="25">
        <f>M37/L37*100-100</f>
        <v>-60</v>
      </c>
      <c r="O37" s="26">
        <f>M37/C37*100-100</f>
        <v>-33.333333333333343</v>
      </c>
    </row>
    <row r="38" spans="1:15" x14ac:dyDescent="0.3">
      <c r="A38" s="27" t="s">
        <v>20</v>
      </c>
      <c r="B38" s="27">
        <v>2</v>
      </c>
      <c r="C38" s="28">
        <v>49</v>
      </c>
      <c r="D38" s="29">
        <v>56</v>
      </c>
      <c r="E38" s="29">
        <v>33</v>
      </c>
      <c r="F38" s="29">
        <v>77</v>
      </c>
      <c r="G38" s="29">
        <v>75</v>
      </c>
      <c r="H38" s="29">
        <v>90</v>
      </c>
      <c r="I38" s="29">
        <v>134</v>
      </c>
      <c r="J38" s="29">
        <v>45</v>
      </c>
      <c r="K38" s="29">
        <v>76</v>
      </c>
      <c r="L38" s="29">
        <v>67</v>
      </c>
      <c r="M38" s="29">
        <v>50</v>
      </c>
      <c r="N38" s="25">
        <f t="shared" ref="N38:N39" si="9">M38/L38*100-100</f>
        <v>-25.373134328358205</v>
      </c>
      <c r="O38" s="26">
        <f t="shared" ref="O38:O40" si="10">M38/C38*100-100</f>
        <v>2.0408163265306172</v>
      </c>
    </row>
    <row r="39" spans="1:15" x14ac:dyDescent="0.3">
      <c r="A39" s="27" t="s">
        <v>20</v>
      </c>
      <c r="B39" s="27">
        <v>3</v>
      </c>
      <c r="C39" s="28">
        <v>19</v>
      </c>
      <c r="D39" s="29">
        <v>17</v>
      </c>
      <c r="E39" s="29">
        <v>11</v>
      </c>
      <c r="F39" s="29">
        <v>32</v>
      </c>
      <c r="G39" s="29">
        <v>29</v>
      </c>
      <c r="H39" s="29">
        <v>26</v>
      </c>
      <c r="I39" s="29">
        <v>47</v>
      </c>
      <c r="J39" s="29">
        <v>26</v>
      </c>
      <c r="K39" s="29">
        <v>23</v>
      </c>
      <c r="L39" s="29">
        <v>29</v>
      </c>
      <c r="M39" s="29">
        <v>32</v>
      </c>
      <c r="N39" s="25">
        <f t="shared" si="9"/>
        <v>10.34482758620689</v>
      </c>
      <c r="O39" s="26">
        <f t="shared" si="10"/>
        <v>68.421052631578931</v>
      </c>
    </row>
    <row r="40" spans="1:15" x14ac:dyDescent="0.3">
      <c r="A40" s="27" t="s">
        <v>20</v>
      </c>
      <c r="B40" s="27">
        <v>4</v>
      </c>
      <c r="C40" s="48">
        <v>1</v>
      </c>
      <c r="D40" s="49">
        <v>1</v>
      </c>
      <c r="E40" s="49" t="s">
        <v>18</v>
      </c>
      <c r="F40" s="49">
        <v>1</v>
      </c>
      <c r="G40" s="49" t="s">
        <v>18</v>
      </c>
      <c r="H40" s="49">
        <v>1</v>
      </c>
      <c r="I40" s="49">
        <v>1</v>
      </c>
      <c r="J40" s="49">
        <v>5</v>
      </c>
      <c r="K40" s="49">
        <v>1</v>
      </c>
      <c r="L40" s="49" t="s">
        <v>18</v>
      </c>
      <c r="M40" s="49">
        <v>1</v>
      </c>
      <c r="N40" s="25" t="s">
        <v>18</v>
      </c>
      <c r="O40" s="26">
        <f t="shared" si="10"/>
        <v>0</v>
      </c>
    </row>
    <row r="41" spans="1:15" x14ac:dyDescent="0.3">
      <c r="A41" s="30" t="s">
        <v>21</v>
      </c>
      <c r="B41" s="30"/>
      <c r="C41" s="31">
        <v>75</v>
      </c>
      <c r="D41" s="32">
        <v>78</v>
      </c>
      <c r="E41" s="32">
        <v>47</v>
      </c>
      <c r="F41" s="32">
        <v>116</v>
      </c>
      <c r="G41" s="32">
        <v>107</v>
      </c>
      <c r="H41" s="32">
        <v>129</v>
      </c>
      <c r="I41" s="32">
        <v>191</v>
      </c>
      <c r="J41" s="32">
        <v>95</v>
      </c>
      <c r="K41" s="32">
        <v>107</v>
      </c>
      <c r="L41" s="32">
        <v>106</v>
      </c>
      <c r="M41" s="32">
        <v>87</v>
      </c>
      <c r="N41" s="33">
        <f>M41/L41*100-100</f>
        <v>-17.924528301886795</v>
      </c>
      <c r="O41" s="34">
        <f>M41/C41*100-100</f>
        <v>15.999999999999986</v>
      </c>
    </row>
    <row r="42" spans="1:15" x14ac:dyDescent="0.3">
      <c r="A42" s="27" t="s">
        <v>22</v>
      </c>
      <c r="B42" s="27">
        <v>1</v>
      </c>
      <c r="C42" s="28">
        <v>29</v>
      </c>
      <c r="D42" s="29">
        <v>10</v>
      </c>
      <c r="E42" s="29">
        <v>13</v>
      </c>
      <c r="F42" s="29">
        <v>16</v>
      </c>
      <c r="G42" s="29">
        <v>37</v>
      </c>
      <c r="H42" s="29">
        <v>24</v>
      </c>
      <c r="I42" s="29">
        <v>34</v>
      </c>
      <c r="J42" s="29">
        <v>26</v>
      </c>
      <c r="K42" s="29">
        <v>12</v>
      </c>
      <c r="L42" s="29">
        <v>7</v>
      </c>
      <c r="M42" s="29">
        <v>7</v>
      </c>
      <c r="N42" s="25">
        <f>M42/L42*100-100</f>
        <v>0</v>
      </c>
      <c r="O42" s="26">
        <f>M42/C42*100-100</f>
        <v>-75.862068965517238</v>
      </c>
    </row>
    <row r="43" spans="1:15" x14ac:dyDescent="0.3">
      <c r="A43" s="27" t="s">
        <v>22</v>
      </c>
      <c r="B43" s="27">
        <v>2</v>
      </c>
      <c r="C43" s="28">
        <v>94</v>
      </c>
      <c r="D43" s="29">
        <v>86</v>
      </c>
      <c r="E43" s="29">
        <v>69</v>
      </c>
      <c r="F43" s="29">
        <v>114</v>
      </c>
      <c r="G43" s="29">
        <v>186</v>
      </c>
      <c r="H43" s="29">
        <v>210</v>
      </c>
      <c r="I43" s="29">
        <v>270</v>
      </c>
      <c r="J43" s="29">
        <v>218</v>
      </c>
      <c r="K43" s="29">
        <v>213</v>
      </c>
      <c r="L43" s="29">
        <v>192</v>
      </c>
      <c r="M43" s="29">
        <v>101</v>
      </c>
      <c r="N43" s="25">
        <f t="shared" ref="N43:N45" si="11">M43/L43*100-100</f>
        <v>-47.395833333333336</v>
      </c>
      <c r="O43" s="26">
        <f t="shared" ref="O43:O45" si="12">M43/C43*100-100</f>
        <v>7.4468085106383057</v>
      </c>
    </row>
    <row r="44" spans="1:15" x14ac:dyDescent="0.3">
      <c r="A44" s="27" t="s">
        <v>22</v>
      </c>
      <c r="B44" s="27">
        <v>3</v>
      </c>
      <c r="C44" s="28">
        <v>73</v>
      </c>
      <c r="D44" s="29">
        <v>58</v>
      </c>
      <c r="E44" s="29">
        <v>48</v>
      </c>
      <c r="F44" s="29">
        <v>54</v>
      </c>
      <c r="G44" s="29">
        <v>77</v>
      </c>
      <c r="H44" s="29">
        <v>94</v>
      </c>
      <c r="I44" s="29">
        <v>150</v>
      </c>
      <c r="J44" s="29">
        <v>97</v>
      </c>
      <c r="K44" s="29">
        <v>82</v>
      </c>
      <c r="L44" s="29">
        <v>60</v>
      </c>
      <c r="M44" s="29">
        <v>116</v>
      </c>
      <c r="N44" s="25">
        <f t="shared" si="11"/>
        <v>93.333333333333343</v>
      </c>
      <c r="O44" s="26">
        <f t="shared" si="12"/>
        <v>58.904109589041099</v>
      </c>
    </row>
    <row r="45" spans="1:15" x14ac:dyDescent="0.3">
      <c r="A45" s="27" t="s">
        <v>22</v>
      </c>
      <c r="B45" s="27">
        <v>4</v>
      </c>
      <c r="C45" s="28">
        <v>3</v>
      </c>
      <c r="D45" s="29">
        <v>4</v>
      </c>
      <c r="E45" s="29">
        <v>2</v>
      </c>
      <c r="F45" s="29">
        <v>7</v>
      </c>
      <c r="G45" s="29">
        <v>5</v>
      </c>
      <c r="H45" s="29">
        <v>1</v>
      </c>
      <c r="I45" s="29">
        <v>4</v>
      </c>
      <c r="J45" s="29">
        <v>2</v>
      </c>
      <c r="K45" s="29">
        <v>6</v>
      </c>
      <c r="L45" s="29">
        <v>4</v>
      </c>
      <c r="M45" s="29">
        <v>6</v>
      </c>
      <c r="N45" s="25">
        <f t="shared" si="11"/>
        <v>50</v>
      </c>
      <c r="O45" s="26">
        <f t="shared" si="12"/>
        <v>100</v>
      </c>
    </row>
    <row r="46" spans="1:15" x14ac:dyDescent="0.3">
      <c r="A46" s="27" t="s">
        <v>22</v>
      </c>
      <c r="B46" s="27">
        <v>5</v>
      </c>
      <c r="C46" s="28" t="s">
        <v>18</v>
      </c>
      <c r="D46" s="29" t="s">
        <v>18</v>
      </c>
      <c r="E46" s="29" t="s">
        <v>18</v>
      </c>
      <c r="F46" s="29" t="s">
        <v>18</v>
      </c>
      <c r="G46" s="29" t="s">
        <v>18</v>
      </c>
      <c r="H46" s="29" t="s">
        <v>18</v>
      </c>
      <c r="I46" s="29" t="s">
        <v>18</v>
      </c>
      <c r="J46" s="29" t="s">
        <v>18</v>
      </c>
      <c r="K46" s="29" t="s">
        <v>18</v>
      </c>
      <c r="L46" s="29" t="s">
        <v>18</v>
      </c>
      <c r="M46" s="29">
        <v>1</v>
      </c>
      <c r="N46" s="25" t="s">
        <v>18</v>
      </c>
      <c r="O46" s="26" t="s">
        <v>18</v>
      </c>
    </row>
    <row r="47" spans="1:15" x14ac:dyDescent="0.3">
      <c r="A47" s="30" t="s">
        <v>22</v>
      </c>
      <c r="B47" s="30"/>
      <c r="C47" s="31">
        <v>199</v>
      </c>
      <c r="D47" s="32">
        <v>158</v>
      </c>
      <c r="E47" s="32">
        <v>132</v>
      </c>
      <c r="F47" s="32">
        <v>191</v>
      </c>
      <c r="G47" s="32">
        <v>305</v>
      </c>
      <c r="H47" s="32">
        <v>329</v>
      </c>
      <c r="I47" s="32">
        <v>458</v>
      </c>
      <c r="J47" s="32">
        <v>343</v>
      </c>
      <c r="K47" s="32">
        <v>313</v>
      </c>
      <c r="L47" s="32">
        <v>263</v>
      </c>
      <c r="M47" s="32">
        <v>231</v>
      </c>
      <c r="N47" s="33">
        <f>M47/L47*100-100</f>
        <v>-12.167300380228141</v>
      </c>
      <c r="O47" s="34">
        <f>M47/C47*100-100</f>
        <v>16.08040201005025</v>
      </c>
    </row>
    <row r="48" spans="1:15" x14ac:dyDescent="0.3">
      <c r="A48" s="27" t="s">
        <v>24</v>
      </c>
      <c r="B48" s="27">
        <v>1</v>
      </c>
      <c r="C48" s="28">
        <v>99</v>
      </c>
      <c r="D48" s="29">
        <v>56</v>
      </c>
      <c r="E48" s="29">
        <v>70</v>
      </c>
      <c r="F48" s="29">
        <v>149</v>
      </c>
      <c r="G48" s="29">
        <v>168</v>
      </c>
      <c r="H48" s="29">
        <v>223</v>
      </c>
      <c r="I48" s="29">
        <v>200</v>
      </c>
      <c r="J48" s="29">
        <v>239</v>
      </c>
      <c r="K48" s="29">
        <v>89</v>
      </c>
      <c r="L48" s="29">
        <v>67</v>
      </c>
      <c r="M48" s="29">
        <v>26</v>
      </c>
      <c r="N48" s="25">
        <f>M48/L48*100-100</f>
        <v>-61.194029850746269</v>
      </c>
      <c r="O48" s="26">
        <f>M48/C48*100-100</f>
        <v>-73.73737373737373</v>
      </c>
    </row>
    <row r="49" spans="1:15" x14ac:dyDescent="0.3">
      <c r="A49" s="27" t="s">
        <v>24</v>
      </c>
      <c r="B49" s="27">
        <v>2</v>
      </c>
      <c r="C49" s="28">
        <v>290</v>
      </c>
      <c r="D49" s="29">
        <v>330</v>
      </c>
      <c r="E49" s="29">
        <v>303</v>
      </c>
      <c r="F49" s="29">
        <v>412</v>
      </c>
      <c r="G49" s="29">
        <v>442</v>
      </c>
      <c r="H49" s="29">
        <v>445</v>
      </c>
      <c r="I49" s="29">
        <v>476</v>
      </c>
      <c r="J49" s="29">
        <v>333</v>
      </c>
      <c r="K49" s="29">
        <v>396</v>
      </c>
      <c r="L49" s="29">
        <v>360</v>
      </c>
      <c r="M49" s="29">
        <v>392</v>
      </c>
      <c r="N49" s="25">
        <f t="shared" ref="N49:N51" si="13">M49/L49*100-100</f>
        <v>8.8888888888888857</v>
      </c>
      <c r="O49" s="26">
        <f t="shared" ref="O49:O51" si="14">M49/C49*100-100</f>
        <v>35.172413793103459</v>
      </c>
    </row>
    <row r="50" spans="1:15" x14ac:dyDescent="0.3">
      <c r="A50" s="27" t="s">
        <v>24</v>
      </c>
      <c r="B50" s="27">
        <v>3</v>
      </c>
      <c r="C50" s="28">
        <v>91</v>
      </c>
      <c r="D50" s="29">
        <v>112</v>
      </c>
      <c r="E50" s="29">
        <v>85</v>
      </c>
      <c r="F50" s="29">
        <v>79</v>
      </c>
      <c r="G50" s="29">
        <v>133</v>
      </c>
      <c r="H50" s="29">
        <v>133</v>
      </c>
      <c r="I50" s="29">
        <v>138</v>
      </c>
      <c r="J50" s="29">
        <v>87</v>
      </c>
      <c r="K50" s="29">
        <v>95</v>
      </c>
      <c r="L50" s="29">
        <v>62</v>
      </c>
      <c r="M50" s="29">
        <v>94</v>
      </c>
      <c r="N50" s="25">
        <f t="shared" si="13"/>
        <v>51.612903225806463</v>
      </c>
      <c r="O50" s="26">
        <f t="shared" si="14"/>
        <v>3.2967032967033134</v>
      </c>
    </row>
    <row r="51" spans="1:15" x14ac:dyDescent="0.3">
      <c r="A51" s="27" t="s">
        <v>24</v>
      </c>
      <c r="B51" s="27">
        <v>4</v>
      </c>
      <c r="C51" s="28">
        <v>2</v>
      </c>
      <c r="D51" s="29">
        <v>3</v>
      </c>
      <c r="E51" s="29">
        <v>3</v>
      </c>
      <c r="F51" s="29">
        <v>9</v>
      </c>
      <c r="G51" s="29">
        <v>5</v>
      </c>
      <c r="H51" s="29">
        <v>2</v>
      </c>
      <c r="I51" s="29">
        <v>3</v>
      </c>
      <c r="J51" s="29">
        <v>2</v>
      </c>
      <c r="K51" s="29" t="s">
        <v>18</v>
      </c>
      <c r="L51" s="29">
        <v>1</v>
      </c>
      <c r="M51" s="29">
        <v>5</v>
      </c>
      <c r="N51" s="25">
        <f t="shared" si="13"/>
        <v>400</v>
      </c>
      <c r="O51" s="26">
        <f t="shared" si="14"/>
        <v>150</v>
      </c>
    </row>
    <row r="52" spans="1:15" x14ac:dyDescent="0.3">
      <c r="A52" s="30" t="s">
        <v>24</v>
      </c>
      <c r="B52" s="30"/>
      <c r="C52" s="31">
        <v>482</v>
      </c>
      <c r="D52" s="32">
        <v>501</v>
      </c>
      <c r="E52" s="32">
        <v>461</v>
      </c>
      <c r="F52" s="32">
        <v>649</v>
      </c>
      <c r="G52" s="32">
        <v>748</v>
      </c>
      <c r="H52" s="32">
        <v>803</v>
      </c>
      <c r="I52" s="32">
        <v>817</v>
      </c>
      <c r="J52" s="32">
        <v>661</v>
      </c>
      <c r="K52" s="32">
        <v>580</v>
      </c>
      <c r="L52" s="32">
        <v>490</v>
      </c>
      <c r="M52" s="32">
        <v>517</v>
      </c>
      <c r="N52" s="33">
        <f>M52/L52*100-100</f>
        <v>5.5102040816326507</v>
      </c>
      <c r="O52" s="34">
        <f>M52/C52*100-100</f>
        <v>7.2614107883817383</v>
      </c>
    </row>
    <row r="53" spans="1:15" x14ac:dyDescent="0.3">
      <c r="A53" s="27" t="s">
        <v>26</v>
      </c>
      <c r="B53" s="27">
        <v>1</v>
      </c>
      <c r="C53" s="28">
        <v>33</v>
      </c>
      <c r="D53" s="29">
        <v>30</v>
      </c>
      <c r="E53" s="29">
        <v>20</v>
      </c>
      <c r="F53" s="29">
        <v>29</v>
      </c>
      <c r="G53" s="29">
        <v>58</v>
      </c>
      <c r="H53" s="29">
        <v>56</v>
      </c>
      <c r="I53" s="29">
        <v>76</v>
      </c>
      <c r="J53" s="29">
        <v>57</v>
      </c>
      <c r="K53" s="29">
        <v>41</v>
      </c>
      <c r="L53" s="29">
        <v>57</v>
      </c>
      <c r="M53" s="29">
        <v>27</v>
      </c>
      <c r="N53" s="25">
        <f>M53/L53*100-100</f>
        <v>-52.631578947368425</v>
      </c>
      <c r="O53" s="26">
        <f>M53/C53*100-100</f>
        <v>-18.181818181818173</v>
      </c>
    </row>
    <row r="54" spans="1:15" x14ac:dyDescent="0.3">
      <c r="A54" s="27" t="s">
        <v>26</v>
      </c>
      <c r="B54" s="27">
        <v>2</v>
      </c>
      <c r="C54" s="28">
        <v>33</v>
      </c>
      <c r="D54" s="29">
        <v>55</v>
      </c>
      <c r="E54" s="29">
        <v>45</v>
      </c>
      <c r="F54" s="29">
        <v>32</v>
      </c>
      <c r="G54" s="29">
        <v>61</v>
      </c>
      <c r="H54" s="29">
        <v>96</v>
      </c>
      <c r="I54" s="29">
        <v>76</v>
      </c>
      <c r="J54" s="29">
        <v>47</v>
      </c>
      <c r="K54" s="29">
        <v>45</v>
      </c>
      <c r="L54" s="29">
        <v>57</v>
      </c>
      <c r="M54" s="29">
        <v>39</v>
      </c>
      <c r="N54" s="25">
        <f t="shared" ref="N54:N55" si="15">M54/L54*100-100</f>
        <v>-31.578947368421055</v>
      </c>
      <c r="O54" s="26">
        <f t="shared" ref="O54:O55" si="16">M54/C54*100-100</f>
        <v>18.181818181818187</v>
      </c>
    </row>
    <row r="55" spans="1:15" x14ac:dyDescent="0.3">
      <c r="A55" s="27" t="s">
        <v>26</v>
      </c>
      <c r="B55" s="27">
        <v>3</v>
      </c>
      <c r="C55" s="28">
        <v>48</v>
      </c>
      <c r="D55" s="29">
        <v>33</v>
      </c>
      <c r="E55" s="29">
        <v>36</v>
      </c>
      <c r="F55" s="29">
        <v>28</v>
      </c>
      <c r="G55" s="29">
        <v>21</v>
      </c>
      <c r="H55" s="29">
        <v>44</v>
      </c>
      <c r="I55" s="29">
        <v>24</v>
      </c>
      <c r="J55" s="29">
        <v>24</v>
      </c>
      <c r="K55" s="29">
        <v>17</v>
      </c>
      <c r="L55" s="29">
        <v>11</v>
      </c>
      <c r="M55" s="29">
        <v>20</v>
      </c>
      <c r="N55" s="25">
        <f t="shared" si="15"/>
        <v>81.818181818181813</v>
      </c>
      <c r="O55" s="26">
        <f t="shared" si="16"/>
        <v>-58.333333333333329</v>
      </c>
    </row>
    <row r="56" spans="1:15" x14ac:dyDescent="0.3">
      <c r="A56" s="27" t="s">
        <v>26</v>
      </c>
      <c r="B56" s="27">
        <v>4</v>
      </c>
      <c r="C56" s="28" t="s">
        <v>18</v>
      </c>
      <c r="D56" s="49" t="s">
        <v>18</v>
      </c>
      <c r="E56" s="49" t="s">
        <v>18</v>
      </c>
      <c r="F56" s="49" t="s">
        <v>18</v>
      </c>
      <c r="G56" s="49" t="s">
        <v>18</v>
      </c>
      <c r="H56" s="49" t="s">
        <v>18</v>
      </c>
      <c r="I56" s="49">
        <v>1</v>
      </c>
      <c r="J56" s="49">
        <v>1</v>
      </c>
      <c r="K56" s="49" t="s">
        <v>18</v>
      </c>
      <c r="L56" s="49" t="s">
        <v>18</v>
      </c>
      <c r="M56" s="49" t="s">
        <v>18</v>
      </c>
      <c r="N56" s="25" t="s">
        <v>18</v>
      </c>
      <c r="O56" s="26" t="s">
        <v>18</v>
      </c>
    </row>
    <row r="57" spans="1:15" x14ac:dyDescent="0.3">
      <c r="A57" s="50" t="s">
        <v>26</v>
      </c>
      <c r="B57" s="50"/>
      <c r="C57" s="31">
        <v>114</v>
      </c>
      <c r="D57" s="32">
        <v>118</v>
      </c>
      <c r="E57" s="32">
        <v>101</v>
      </c>
      <c r="F57" s="32">
        <v>89</v>
      </c>
      <c r="G57" s="32">
        <v>140</v>
      </c>
      <c r="H57" s="32">
        <v>196</v>
      </c>
      <c r="I57" s="32">
        <v>177</v>
      </c>
      <c r="J57" s="32">
        <v>129</v>
      </c>
      <c r="K57" s="32">
        <v>103</v>
      </c>
      <c r="L57" s="32">
        <v>125</v>
      </c>
      <c r="M57" s="32">
        <v>86</v>
      </c>
      <c r="N57" s="33">
        <f>M57/L57*100-100</f>
        <v>-31.200000000000003</v>
      </c>
      <c r="O57" s="34">
        <f>M57/C57*100-100</f>
        <v>-24.561403508771932</v>
      </c>
    </row>
    <row r="58" spans="1:15" x14ac:dyDescent="0.3">
      <c r="A58" s="51" t="s">
        <v>30</v>
      </c>
      <c r="B58" s="52"/>
      <c r="C58" s="53">
        <v>870</v>
      </c>
      <c r="D58" s="54">
        <v>860</v>
      </c>
      <c r="E58" s="54">
        <v>743</v>
      </c>
      <c r="F58" s="54">
        <v>1050</v>
      </c>
      <c r="G58" s="54">
        <v>1301</v>
      </c>
      <c r="H58" s="54">
        <v>1466</v>
      </c>
      <c r="I58" s="54">
        <v>1648</v>
      </c>
      <c r="J58" s="54">
        <v>1237</v>
      </c>
      <c r="K58" s="54">
        <v>1108</v>
      </c>
      <c r="L58" s="54">
        <v>988</v>
      </c>
      <c r="M58" s="54">
        <v>927</v>
      </c>
      <c r="N58" s="40">
        <f>M58/L58*100-100</f>
        <v>-6.1740890688259213</v>
      </c>
      <c r="O58" s="41">
        <f>M58/C58*100-100</f>
        <v>6.551724137931032</v>
      </c>
    </row>
    <row r="59" spans="1:15" x14ac:dyDescent="0.3">
      <c r="A59" s="55" t="s">
        <v>31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x14ac:dyDescent="0.3">
      <c r="A60" s="27" t="s">
        <v>20</v>
      </c>
      <c r="B60" s="27">
        <v>2</v>
      </c>
      <c r="C60" s="28" t="s">
        <v>18</v>
      </c>
      <c r="D60" s="29" t="s">
        <v>18</v>
      </c>
      <c r="E60" s="29" t="s">
        <v>18</v>
      </c>
      <c r="F60" s="29" t="s">
        <v>18</v>
      </c>
      <c r="G60" s="29" t="s">
        <v>18</v>
      </c>
      <c r="H60" s="29">
        <v>1</v>
      </c>
      <c r="I60" s="29" t="s">
        <v>18</v>
      </c>
      <c r="J60" s="29" t="s">
        <v>18</v>
      </c>
      <c r="K60" s="29" t="s">
        <v>18</v>
      </c>
      <c r="L60" s="29" t="s">
        <v>18</v>
      </c>
      <c r="M60" s="29">
        <v>1</v>
      </c>
      <c r="N60" s="25" t="s">
        <v>18</v>
      </c>
      <c r="O60" s="26" t="s">
        <v>18</v>
      </c>
    </row>
    <row r="61" spans="1:15" x14ac:dyDescent="0.3">
      <c r="A61" s="27" t="s">
        <v>20</v>
      </c>
      <c r="B61" s="27">
        <v>3</v>
      </c>
      <c r="C61" s="28">
        <v>3</v>
      </c>
      <c r="D61" s="29" t="s">
        <v>18</v>
      </c>
      <c r="E61" s="29" t="s">
        <v>18</v>
      </c>
      <c r="F61" s="29" t="s">
        <v>18</v>
      </c>
      <c r="G61" s="29">
        <v>1</v>
      </c>
      <c r="H61" s="29">
        <v>3</v>
      </c>
      <c r="I61" s="29">
        <v>1</v>
      </c>
      <c r="J61" s="29" t="s">
        <v>18</v>
      </c>
      <c r="K61" s="29" t="s">
        <v>18</v>
      </c>
      <c r="L61" s="29" t="s">
        <v>18</v>
      </c>
      <c r="M61" s="29" t="s">
        <v>18</v>
      </c>
      <c r="N61" s="25" t="s">
        <v>18</v>
      </c>
      <c r="O61" s="26" t="s">
        <v>18</v>
      </c>
    </row>
    <row r="62" spans="1:15" x14ac:dyDescent="0.3">
      <c r="A62" s="30" t="s">
        <v>20</v>
      </c>
      <c r="B62" s="30"/>
      <c r="C62" s="31">
        <v>3</v>
      </c>
      <c r="D62" s="32" t="s">
        <v>18</v>
      </c>
      <c r="E62" s="32" t="s">
        <v>18</v>
      </c>
      <c r="F62" s="32" t="s">
        <v>18</v>
      </c>
      <c r="G62" s="32">
        <v>1</v>
      </c>
      <c r="H62" s="32">
        <v>4</v>
      </c>
      <c r="I62" s="32">
        <v>1</v>
      </c>
      <c r="J62" s="32" t="s">
        <v>18</v>
      </c>
      <c r="K62" s="32" t="s">
        <v>18</v>
      </c>
      <c r="L62" s="32" t="s">
        <v>18</v>
      </c>
      <c r="M62" s="32">
        <v>1</v>
      </c>
      <c r="N62" s="33" t="s">
        <v>18</v>
      </c>
      <c r="O62" s="34">
        <f>(M62/C62-1)*100</f>
        <v>-66.666666666666671</v>
      </c>
    </row>
    <row r="63" spans="1:15" x14ac:dyDescent="0.3">
      <c r="A63" s="27" t="s">
        <v>22</v>
      </c>
      <c r="B63" s="27">
        <v>2</v>
      </c>
      <c r="C63" s="28">
        <v>18</v>
      </c>
      <c r="D63" s="29" t="s">
        <v>18</v>
      </c>
      <c r="E63" s="29">
        <v>3</v>
      </c>
      <c r="F63" s="29" t="s">
        <v>18</v>
      </c>
      <c r="G63" s="29">
        <v>5</v>
      </c>
      <c r="H63" s="29">
        <v>8</v>
      </c>
      <c r="I63" s="29">
        <v>2</v>
      </c>
      <c r="J63" s="29">
        <v>3</v>
      </c>
      <c r="K63" s="29" t="s">
        <v>18</v>
      </c>
      <c r="L63" s="29">
        <v>10</v>
      </c>
      <c r="M63" s="29">
        <v>6</v>
      </c>
      <c r="N63" s="25">
        <f>(M63/L63-1)*100</f>
        <v>-40</v>
      </c>
      <c r="O63" s="26">
        <f>M63/C63*100-100</f>
        <v>-66.666666666666671</v>
      </c>
    </row>
    <row r="64" spans="1:15" x14ac:dyDescent="0.3">
      <c r="A64" s="27" t="s">
        <v>22</v>
      </c>
      <c r="B64" s="27">
        <v>3</v>
      </c>
      <c r="C64" s="28">
        <v>29</v>
      </c>
      <c r="D64" s="29">
        <v>5</v>
      </c>
      <c r="E64" s="29">
        <v>14</v>
      </c>
      <c r="F64" s="29">
        <v>10</v>
      </c>
      <c r="G64" s="29">
        <v>17</v>
      </c>
      <c r="H64" s="29">
        <v>13</v>
      </c>
      <c r="I64" s="29">
        <v>11</v>
      </c>
      <c r="J64" s="29">
        <v>1</v>
      </c>
      <c r="K64" s="29">
        <v>1</v>
      </c>
      <c r="L64" s="29">
        <v>8</v>
      </c>
      <c r="M64" s="29">
        <v>8</v>
      </c>
      <c r="N64" s="25">
        <f>(M64/L64-1)*100</f>
        <v>0</v>
      </c>
      <c r="O64" s="26">
        <f>M64/C64*100-100</f>
        <v>-72.413793103448285</v>
      </c>
    </row>
    <row r="65" spans="1:15" x14ac:dyDescent="0.3">
      <c r="A65" s="27" t="s">
        <v>22</v>
      </c>
      <c r="B65" s="27">
        <v>4</v>
      </c>
      <c r="C65" s="28" t="s">
        <v>18</v>
      </c>
      <c r="D65" s="29">
        <v>1</v>
      </c>
      <c r="E65" s="29" t="s">
        <v>18</v>
      </c>
      <c r="F65" s="29" t="s">
        <v>18</v>
      </c>
      <c r="G65" s="29" t="s">
        <v>18</v>
      </c>
      <c r="H65" s="29">
        <v>1</v>
      </c>
      <c r="I65" s="29" t="s">
        <v>18</v>
      </c>
      <c r="J65" s="29" t="s">
        <v>18</v>
      </c>
      <c r="K65" s="29" t="s">
        <v>18</v>
      </c>
      <c r="L65" s="29" t="s">
        <v>18</v>
      </c>
      <c r="M65" s="29" t="s">
        <v>18</v>
      </c>
      <c r="N65" s="25" t="s">
        <v>18</v>
      </c>
      <c r="O65" s="26" t="s">
        <v>18</v>
      </c>
    </row>
    <row r="66" spans="1:15" x14ac:dyDescent="0.3">
      <c r="A66" s="30" t="s">
        <v>23</v>
      </c>
      <c r="B66" s="30"/>
      <c r="C66" s="31">
        <v>47</v>
      </c>
      <c r="D66" s="32">
        <v>6</v>
      </c>
      <c r="E66" s="32">
        <v>17</v>
      </c>
      <c r="F66" s="32">
        <v>10</v>
      </c>
      <c r="G66" s="32">
        <v>22</v>
      </c>
      <c r="H66" s="32">
        <v>22</v>
      </c>
      <c r="I66" s="32">
        <v>13</v>
      </c>
      <c r="J66" s="32">
        <v>4</v>
      </c>
      <c r="K66" s="32">
        <v>1</v>
      </c>
      <c r="L66" s="32">
        <v>18</v>
      </c>
      <c r="M66" s="32">
        <v>14</v>
      </c>
      <c r="N66" s="33">
        <f>M66/L66*100-100</f>
        <v>-22.222222222222214</v>
      </c>
      <c r="O66" s="34">
        <f>M66/C66*100-100</f>
        <v>-70.212765957446805</v>
      </c>
    </row>
    <row r="67" spans="1:15" x14ac:dyDescent="0.3">
      <c r="A67" s="17" t="s">
        <v>24</v>
      </c>
      <c r="B67" s="17">
        <v>2</v>
      </c>
      <c r="C67" s="28">
        <v>3</v>
      </c>
      <c r="D67" s="29">
        <v>2</v>
      </c>
      <c r="E67" s="29">
        <v>2</v>
      </c>
      <c r="F67" s="29">
        <v>8</v>
      </c>
      <c r="G67" s="29">
        <v>3</v>
      </c>
      <c r="H67" s="29">
        <v>3</v>
      </c>
      <c r="I67" s="29">
        <v>1</v>
      </c>
      <c r="J67" s="29">
        <v>3</v>
      </c>
      <c r="K67" s="29" t="s">
        <v>18</v>
      </c>
      <c r="L67" s="29">
        <v>5</v>
      </c>
      <c r="M67" s="29">
        <v>1</v>
      </c>
      <c r="N67" s="25">
        <f>(M67/L67-1)*100</f>
        <v>-80</v>
      </c>
      <c r="O67" s="26">
        <f>M67/C67*100-100</f>
        <v>-66.666666666666671</v>
      </c>
    </row>
    <row r="68" spans="1:15" x14ac:dyDescent="0.3">
      <c r="A68" s="27" t="s">
        <v>24</v>
      </c>
      <c r="B68" s="27">
        <v>3</v>
      </c>
      <c r="C68" s="48">
        <v>17</v>
      </c>
      <c r="D68" s="49">
        <v>14</v>
      </c>
      <c r="E68" s="49">
        <v>12</v>
      </c>
      <c r="F68" s="49">
        <v>23</v>
      </c>
      <c r="G68" s="49">
        <v>13</v>
      </c>
      <c r="H68" s="49">
        <v>24</v>
      </c>
      <c r="I68" s="49">
        <v>10</v>
      </c>
      <c r="J68" s="49">
        <v>16</v>
      </c>
      <c r="K68" s="49">
        <v>16</v>
      </c>
      <c r="L68" s="49">
        <v>15</v>
      </c>
      <c r="M68" s="49">
        <v>1</v>
      </c>
      <c r="N68" s="25">
        <f t="shared" ref="N68" si="17">(M68/L68-1)*100</f>
        <v>-93.333333333333329</v>
      </c>
      <c r="O68" s="26">
        <f>M68/C68*100-100</f>
        <v>-94.117647058823536</v>
      </c>
    </row>
    <row r="69" spans="1:15" x14ac:dyDescent="0.3">
      <c r="A69" s="27" t="s">
        <v>24</v>
      </c>
      <c r="B69" s="27">
        <v>4</v>
      </c>
      <c r="C69" s="48" t="s">
        <v>18</v>
      </c>
      <c r="D69" s="49" t="s">
        <v>18</v>
      </c>
      <c r="E69" s="49" t="s">
        <v>18</v>
      </c>
      <c r="F69" s="49">
        <v>1</v>
      </c>
      <c r="G69" s="49" t="s">
        <v>18</v>
      </c>
      <c r="H69" s="49" t="s">
        <v>18</v>
      </c>
      <c r="I69" s="49" t="s">
        <v>18</v>
      </c>
      <c r="J69" s="49" t="s">
        <v>18</v>
      </c>
      <c r="K69" s="49">
        <v>1</v>
      </c>
      <c r="L69" s="49">
        <v>1</v>
      </c>
      <c r="M69" s="49" t="s">
        <v>18</v>
      </c>
      <c r="N69" s="25" t="s">
        <v>18</v>
      </c>
      <c r="O69" s="26" t="s">
        <v>18</v>
      </c>
    </row>
    <row r="70" spans="1:15" x14ac:dyDescent="0.3">
      <c r="A70" s="30" t="s">
        <v>25</v>
      </c>
      <c r="B70" s="30"/>
      <c r="C70" s="31">
        <v>20</v>
      </c>
      <c r="D70" s="32">
        <v>16</v>
      </c>
      <c r="E70" s="32">
        <v>14</v>
      </c>
      <c r="F70" s="32">
        <v>32</v>
      </c>
      <c r="G70" s="32">
        <v>16</v>
      </c>
      <c r="H70" s="32">
        <v>27</v>
      </c>
      <c r="I70" s="32">
        <v>11</v>
      </c>
      <c r="J70" s="32">
        <v>19</v>
      </c>
      <c r="K70" s="32">
        <v>17</v>
      </c>
      <c r="L70" s="32">
        <v>21</v>
      </c>
      <c r="M70" s="32">
        <v>2</v>
      </c>
      <c r="N70" s="33">
        <f>M70/L70*100-100</f>
        <v>-90.476190476190482</v>
      </c>
      <c r="O70" s="34">
        <f>M70/C70*100-100</f>
        <v>-90</v>
      </c>
    </row>
    <row r="71" spans="1:15" x14ac:dyDescent="0.3">
      <c r="A71" s="27" t="s">
        <v>26</v>
      </c>
      <c r="B71" s="27">
        <v>1</v>
      </c>
      <c r="C71" s="48" t="s">
        <v>18</v>
      </c>
      <c r="D71" s="49" t="s">
        <v>18</v>
      </c>
      <c r="E71" s="49" t="s">
        <v>18</v>
      </c>
      <c r="F71" s="29">
        <v>1</v>
      </c>
      <c r="G71" s="29" t="s">
        <v>18</v>
      </c>
      <c r="H71" s="29" t="s">
        <v>18</v>
      </c>
      <c r="I71" s="29" t="s">
        <v>18</v>
      </c>
      <c r="J71" s="29" t="s">
        <v>18</v>
      </c>
      <c r="K71" s="29" t="s">
        <v>18</v>
      </c>
      <c r="L71" s="29" t="s">
        <v>18</v>
      </c>
      <c r="M71" s="29" t="s">
        <v>18</v>
      </c>
      <c r="N71" s="25" t="s">
        <v>18</v>
      </c>
      <c r="O71" s="26" t="s">
        <v>18</v>
      </c>
    </row>
    <row r="72" spans="1:15" x14ac:dyDescent="0.3">
      <c r="A72" s="17" t="s">
        <v>26</v>
      </c>
      <c r="B72" s="17">
        <v>2</v>
      </c>
      <c r="C72" s="48">
        <v>1</v>
      </c>
      <c r="D72" s="49" t="s">
        <v>18</v>
      </c>
      <c r="E72" s="49" t="s">
        <v>18</v>
      </c>
      <c r="F72" s="49">
        <v>2</v>
      </c>
      <c r="G72" s="49" t="s">
        <v>18</v>
      </c>
      <c r="H72" s="49">
        <v>4</v>
      </c>
      <c r="I72" s="49" t="s">
        <v>18</v>
      </c>
      <c r="J72" s="49" t="s">
        <v>18</v>
      </c>
      <c r="K72" s="49" t="s">
        <v>18</v>
      </c>
      <c r="L72" s="49">
        <v>2</v>
      </c>
      <c r="M72" s="49" t="s">
        <v>18</v>
      </c>
      <c r="N72" s="25" t="s">
        <v>18</v>
      </c>
      <c r="O72" s="26" t="s">
        <v>18</v>
      </c>
    </row>
    <row r="73" spans="1:15" x14ac:dyDescent="0.3">
      <c r="A73" s="17" t="s">
        <v>26</v>
      </c>
      <c r="B73" s="17">
        <v>3</v>
      </c>
      <c r="C73" s="48">
        <v>2</v>
      </c>
      <c r="D73" s="49" t="s">
        <v>18</v>
      </c>
      <c r="E73" s="49">
        <v>4</v>
      </c>
      <c r="F73" s="49" t="s">
        <v>18</v>
      </c>
      <c r="G73" s="49" t="s">
        <v>18</v>
      </c>
      <c r="H73" s="49">
        <v>1</v>
      </c>
      <c r="I73" s="49" t="s">
        <v>18</v>
      </c>
      <c r="J73" s="49" t="s">
        <v>18</v>
      </c>
      <c r="K73" s="49">
        <v>2</v>
      </c>
      <c r="L73" s="49">
        <v>2</v>
      </c>
      <c r="M73" s="49" t="s">
        <v>18</v>
      </c>
      <c r="N73" s="25" t="s">
        <v>18</v>
      </c>
      <c r="O73" s="26" t="s">
        <v>18</v>
      </c>
    </row>
    <row r="74" spans="1:15" x14ac:dyDescent="0.3">
      <c r="A74" s="56" t="s">
        <v>27</v>
      </c>
      <c r="B74" s="56"/>
      <c r="C74" s="57">
        <v>3</v>
      </c>
      <c r="D74" s="58" t="s">
        <v>18</v>
      </c>
      <c r="E74" s="58">
        <v>4</v>
      </c>
      <c r="F74" s="58">
        <v>3</v>
      </c>
      <c r="G74" s="58" t="s">
        <v>18</v>
      </c>
      <c r="H74" s="58">
        <v>5</v>
      </c>
      <c r="I74" s="58" t="s">
        <v>18</v>
      </c>
      <c r="J74" s="58" t="s">
        <v>18</v>
      </c>
      <c r="K74" s="58">
        <v>2</v>
      </c>
      <c r="L74" s="58">
        <v>4</v>
      </c>
      <c r="M74" s="58" t="s">
        <v>18</v>
      </c>
      <c r="N74" s="33" t="s">
        <v>18</v>
      </c>
      <c r="O74" s="34" t="s">
        <v>18</v>
      </c>
    </row>
    <row r="75" spans="1:15" x14ac:dyDescent="0.3">
      <c r="A75" s="36" t="s">
        <v>32</v>
      </c>
      <c r="B75" s="37"/>
      <c r="C75" s="59">
        <v>73</v>
      </c>
      <c r="D75" s="39">
        <v>22</v>
      </c>
      <c r="E75" s="39">
        <v>35</v>
      </c>
      <c r="F75" s="39">
        <v>45</v>
      </c>
      <c r="G75" s="39">
        <v>39</v>
      </c>
      <c r="H75" s="39">
        <v>58</v>
      </c>
      <c r="I75" s="39">
        <v>25</v>
      </c>
      <c r="J75" s="39">
        <v>23</v>
      </c>
      <c r="K75" s="39">
        <v>20</v>
      </c>
      <c r="L75" s="39">
        <v>43</v>
      </c>
      <c r="M75" s="39">
        <v>17</v>
      </c>
      <c r="N75" s="40">
        <f>M75/L75*100-100</f>
        <v>-60.465116279069768</v>
      </c>
      <c r="O75" s="41">
        <f>M75/C75*100-100</f>
        <v>-76.712328767123296</v>
      </c>
    </row>
    <row r="76" spans="1:15" x14ac:dyDescent="0.3">
      <c r="A76" s="42" t="s">
        <v>33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x14ac:dyDescent="0.3">
      <c r="A77" s="43" t="s">
        <v>20</v>
      </c>
      <c r="B77" s="43">
        <v>1</v>
      </c>
      <c r="C77" s="48" t="s">
        <v>18</v>
      </c>
      <c r="D77" s="49" t="s">
        <v>18</v>
      </c>
      <c r="E77" s="49" t="s">
        <v>18</v>
      </c>
      <c r="F77" s="49" t="s">
        <v>18</v>
      </c>
      <c r="G77" s="49" t="s">
        <v>18</v>
      </c>
      <c r="H77" s="49" t="s">
        <v>18</v>
      </c>
      <c r="I77" s="49" t="s">
        <v>18</v>
      </c>
      <c r="J77" s="29">
        <v>1</v>
      </c>
      <c r="K77" s="29" t="s">
        <v>18</v>
      </c>
      <c r="L77" s="29" t="s">
        <v>18</v>
      </c>
      <c r="M77" s="60" t="s">
        <v>18</v>
      </c>
      <c r="N77" s="25" t="s">
        <v>18</v>
      </c>
      <c r="O77" s="26" t="s">
        <v>18</v>
      </c>
    </row>
    <row r="78" spans="1:15" x14ac:dyDescent="0.3">
      <c r="A78" s="27" t="s">
        <v>20</v>
      </c>
      <c r="B78" s="27">
        <v>2</v>
      </c>
      <c r="C78" s="28">
        <v>1</v>
      </c>
      <c r="D78" s="29">
        <v>6</v>
      </c>
      <c r="E78" s="29">
        <v>5</v>
      </c>
      <c r="F78" s="29">
        <v>1</v>
      </c>
      <c r="G78" s="29">
        <v>2</v>
      </c>
      <c r="H78" s="29">
        <v>4</v>
      </c>
      <c r="I78" s="29">
        <v>7</v>
      </c>
      <c r="J78" s="29">
        <v>6</v>
      </c>
      <c r="K78" s="29">
        <v>6</v>
      </c>
      <c r="L78" s="29">
        <v>5</v>
      </c>
      <c r="M78" s="29">
        <v>1</v>
      </c>
      <c r="N78" s="25">
        <f>M78/L78*100-100</f>
        <v>-80</v>
      </c>
      <c r="O78" s="26">
        <f>M78/C78*100-100</f>
        <v>0</v>
      </c>
    </row>
    <row r="79" spans="1:15" x14ac:dyDescent="0.3">
      <c r="A79" s="27" t="s">
        <v>20</v>
      </c>
      <c r="B79" s="27">
        <v>3</v>
      </c>
      <c r="C79" s="28">
        <v>20</v>
      </c>
      <c r="D79" s="29">
        <v>19</v>
      </c>
      <c r="E79" s="29">
        <v>23</v>
      </c>
      <c r="F79" s="29">
        <v>39</v>
      </c>
      <c r="G79" s="29">
        <v>15</v>
      </c>
      <c r="H79" s="29">
        <v>22</v>
      </c>
      <c r="I79" s="29">
        <v>33</v>
      </c>
      <c r="J79" s="29">
        <v>43</v>
      </c>
      <c r="K79" s="29">
        <v>28</v>
      </c>
      <c r="L79" s="29">
        <v>16</v>
      </c>
      <c r="M79" s="29">
        <v>33</v>
      </c>
      <c r="N79" s="25">
        <f t="shared" ref="N79:N80" si="18">M79/L79*100-100</f>
        <v>106.25</v>
      </c>
      <c r="O79" s="26">
        <f t="shared" ref="O79:O81" si="19">M79/C79*100-100</f>
        <v>65</v>
      </c>
    </row>
    <row r="80" spans="1:15" x14ac:dyDescent="0.3">
      <c r="A80" s="27" t="s">
        <v>20</v>
      </c>
      <c r="B80" s="27">
        <v>4</v>
      </c>
      <c r="C80" s="28">
        <v>25</v>
      </c>
      <c r="D80" s="29">
        <v>15</v>
      </c>
      <c r="E80" s="29">
        <v>9</v>
      </c>
      <c r="F80" s="29">
        <v>15</v>
      </c>
      <c r="G80" s="29">
        <v>9</v>
      </c>
      <c r="H80" s="29">
        <v>13</v>
      </c>
      <c r="I80" s="29">
        <v>15</v>
      </c>
      <c r="J80" s="29">
        <v>18</v>
      </c>
      <c r="K80" s="29">
        <v>24</v>
      </c>
      <c r="L80" s="29">
        <v>21</v>
      </c>
      <c r="M80" s="29">
        <v>27</v>
      </c>
      <c r="N80" s="25">
        <f t="shared" si="18"/>
        <v>28.571428571428584</v>
      </c>
      <c r="O80" s="26">
        <f t="shared" si="19"/>
        <v>8</v>
      </c>
    </row>
    <row r="81" spans="1:15" x14ac:dyDescent="0.3">
      <c r="A81" s="17" t="s">
        <v>20</v>
      </c>
      <c r="B81" s="17">
        <v>5</v>
      </c>
      <c r="C81" s="28">
        <v>2</v>
      </c>
      <c r="D81" s="29" t="s">
        <v>18</v>
      </c>
      <c r="E81" s="29">
        <v>2</v>
      </c>
      <c r="F81" s="29" t="s">
        <v>18</v>
      </c>
      <c r="G81" s="29" t="s">
        <v>18</v>
      </c>
      <c r="H81" s="29">
        <v>6</v>
      </c>
      <c r="I81" s="29">
        <v>2</v>
      </c>
      <c r="J81" s="29">
        <v>1</v>
      </c>
      <c r="K81" s="29">
        <v>3</v>
      </c>
      <c r="L81" s="29" t="s">
        <v>18</v>
      </c>
      <c r="M81" s="29">
        <v>3</v>
      </c>
      <c r="N81" s="25" t="s">
        <v>18</v>
      </c>
      <c r="O81" s="26">
        <f t="shared" si="19"/>
        <v>50</v>
      </c>
    </row>
    <row r="82" spans="1:15" x14ac:dyDescent="0.3">
      <c r="A82" s="30" t="s">
        <v>21</v>
      </c>
      <c r="B82" s="30"/>
      <c r="C82" s="31">
        <v>48</v>
      </c>
      <c r="D82" s="32">
        <v>40</v>
      </c>
      <c r="E82" s="32">
        <v>39</v>
      </c>
      <c r="F82" s="32">
        <v>55</v>
      </c>
      <c r="G82" s="32">
        <v>26</v>
      </c>
      <c r="H82" s="32">
        <v>45</v>
      </c>
      <c r="I82" s="32">
        <v>57</v>
      </c>
      <c r="J82" s="32">
        <v>69</v>
      </c>
      <c r="K82" s="32">
        <v>61</v>
      </c>
      <c r="L82" s="32">
        <v>42</v>
      </c>
      <c r="M82" s="32">
        <v>64</v>
      </c>
      <c r="N82" s="33">
        <f>M82/L82*100-100</f>
        <v>52.38095238095238</v>
      </c>
      <c r="O82" s="34">
        <f>M82/C82*100-100</f>
        <v>33.333333333333314</v>
      </c>
    </row>
    <row r="83" spans="1:15" x14ac:dyDescent="0.3">
      <c r="A83" s="27" t="s">
        <v>22</v>
      </c>
      <c r="B83" s="27">
        <v>1</v>
      </c>
      <c r="C83" s="28">
        <v>4</v>
      </c>
      <c r="D83" s="29" t="s">
        <v>18</v>
      </c>
      <c r="E83" s="29">
        <v>1</v>
      </c>
      <c r="F83" s="29">
        <v>5</v>
      </c>
      <c r="G83" s="29">
        <v>1</v>
      </c>
      <c r="H83" s="29">
        <v>10</v>
      </c>
      <c r="I83" s="29">
        <v>6</v>
      </c>
      <c r="J83" s="29">
        <v>4</v>
      </c>
      <c r="K83" s="29" t="s">
        <v>18</v>
      </c>
      <c r="L83" s="29">
        <v>2</v>
      </c>
      <c r="M83" s="29">
        <v>1</v>
      </c>
      <c r="N83" s="25">
        <f>(M83/L83-1)*100</f>
        <v>-50</v>
      </c>
      <c r="O83" s="26">
        <f>M83/C83*100-100</f>
        <v>-75</v>
      </c>
    </row>
    <row r="84" spans="1:15" x14ac:dyDescent="0.3">
      <c r="A84" s="27" t="s">
        <v>22</v>
      </c>
      <c r="B84" s="27">
        <v>2</v>
      </c>
      <c r="C84" s="28">
        <v>38</v>
      </c>
      <c r="D84" s="29">
        <v>27</v>
      </c>
      <c r="E84" s="29">
        <v>29</v>
      </c>
      <c r="F84" s="29">
        <v>37</v>
      </c>
      <c r="G84" s="29">
        <v>30</v>
      </c>
      <c r="H84" s="29">
        <v>56</v>
      </c>
      <c r="I84" s="29">
        <v>54</v>
      </c>
      <c r="J84" s="29">
        <v>45</v>
      </c>
      <c r="K84" s="29">
        <v>68</v>
      </c>
      <c r="L84" s="29">
        <v>40</v>
      </c>
      <c r="M84" s="29">
        <v>50</v>
      </c>
      <c r="N84" s="25">
        <f t="shared" ref="N84:N87" si="20">(M84/L84-1)*100</f>
        <v>25</v>
      </c>
      <c r="O84" s="26">
        <f t="shared" ref="O84:O87" si="21">M84/C84*100-100</f>
        <v>31.578947368421069</v>
      </c>
    </row>
    <row r="85" spans="1:15" x14ac:dyDescent="0.3">
      <c r="A85" s="27" t="s">
        <v>22</v>
      </c>
      <c r="B85" s="27">
        <v>3</v>
      </c>
      <c r="C85" s="28">
        <v>195</v>
      </c>
      <c r="D85" s="29">
        <v>122</v>
      </c>
      <c r="E85" s="29">
        <v>165</v>
      </c>
      <c r="F85" s="29">
        <v>226</v>
      </c>
      <c r="G85" s="29">
        <v>99</v>
      </c>
      <c r="H85" s="29">
        <v>165</v>
      </c>
      <c r="I85" s="29">
        <v>178</v>
      </c>
      <c r="J85" s="29">
        <v>156</v>
      </c>
      <c r="K85" s="29">
        <v>139</v>
      </c>
      <c r="L85" s="29">
        <v>171</v>
      </c>
      <c r="M85" s="29">
        <v>240</v>
      </c>
      <c r="N85" s="25">
        <f t="shared" si="20"/>
        <v>40.350877192982452</v>
      </c>
      <c r="O85" s="26">
        <f t="shared" si="21"/>
        <v>23.07692307692308</v>
      </c>
    </row>
    <row r="86" spans="1:15" x14ac:dyDescent="0.3">
      <c r="A86" s="27" t="s">
        <v>22</v>
      </c>
      <c r="B86" s="27">
        <v>4</v>
      </c>
      <c r="C86" s="28">
        <v>106</v>
      </c>
      <c r="D86" s="29">
        <v>75</v>
      </c>
      <c r="E86" s="29">
        <v>61</v>
      </c>
      <c r="F86" s="29">
        <v>70</v>
      </c>
      <c r="G86" s="29">
        <v>61</v>
      </c>
      <c r="H86" s="29">
        <v>99</v>
      </c>
      <c r="I86" s="29">
        <v>97</v>
      </c>
      <c r="J86" s="29">
        <v>124</v>
      </c>
      <c r="K86" s="29">
        <v>145</v>
      </c>
      <c r="L86" s="29">
        <v>123</v>
      </c>
      <c r="M86" s="29">
        <v>192</v>
      </c>
      <c r="N86" s="25">
        <f t="shared" si="20"/>
        <v>56.09756097560976</v>
      </c>
      <c r="O86" s="26">
        <f t="shared" si="21"/>
        <v>81.13207547169813</v>
      </c>
    </row>
    <row r="87" spans="1:15" x14ac:dyDescent="0.3">
      <c r="A87" s="27" t="s">
        <v>22</v>
      </c>
      <c r="B87" s="27">
        <v>5</v>
      </c>
      <c r="C87" s="28">
        <v>17</v>
      </c>
      <c r="D87" s="29">
        <v>3</v>
      </c>
      <c r="E87" s="29">
        <v>2</v>
      </c>
      <c r="F87" s="29">
        <v>8</v>
      </c>
      <c r="G87" s="29">
        <v>10</v>
      </c>
      <c r="H87" s="29">
        <v>6</v>
      </c>
      <c r="I87" s="29">
        <v>7</v>
      </c>
      <c r="J87" s="29">
        <v>1</v>
      </c>
      <c r="K87" s="29">
        <v>3</v>
      </c>
      <c r="L87" s="29">
        <v>10</v>
      </c>
      <c r="M87" s="29">
        <v>15</v>
      </c>
      <c r="N87" s="25">
        <f t="shared" si="20"/>
        <v>50</v>
      </c>
      <c r="O87" s="26">
        <f t="shared" si="21"/>
        <v>-11.764705882352942</v>
      </c>
    </row>
    <row r="88" spans="1:15" x14ac:dyDescent="0.3">
      <c r="A88" s="30" t="s">
        <v>23</v>
      </c>
      <c r="B88" s="30"/>
      <c r="C88" s="31">
        <v>360</v>
      </c>
      <c r="D88" s="32">
        <v>227</v>
      </c>
      <c r="E88" s="32">
        <v>258</v>
      </c>
      <c r="F88" s="32">
        <v>346</v>
      </c>
      <c r="G88" s="32">
        <v>201</v>
      </c>
      <c r="H88" s="32">
        <v>336</v>
      </c>
      <c r="I88" s="32">
        <v>342</v>
      </c>
      <c r="J88" s="32">
        <v>330</v>
      </c>
      <c r="K88" s="32">
        <v>355</v>
      </c>
      <c r="L88" s="32">
        <v>346</v>
      </c>
      <c r="M88" s="32">
        <v>498</v>
      </c>
      <c r="N88" s="33">
        <f>M88/L88*100-100</f>
        <v>43.930635838150295</v>
      </c>
      <c r="O88" s="34">
        <f>M88/C88*100-100</f>
        <v>38.333333333333343</v>
      </c>
    </row>
    <row r="89" spans="1:15" x14ac:dyDescent="0.3">
      <c r="A89" s="27" t="s">
        <v>24</v>
      </c>
      <c r="B89" s="27">
        <v>1</v>
      </c>
      <c r="C89" s="28">
        <v>25</v>
      </c>
      <c r="D89" s="29">
        <v>31</v>
      </c>
      <c r="E89" s="29">
        <v>24</v>
      </c>
      <c r="F89" s="29">
        <v>66</v>
      </c>
      <c r="G89" s="29">
        <v>34</v>
      </c>
      <c r="H89" s="29">
        <v>75</v>
      </c>
      <c r="I89" s="29">
        <v>53</v>
      </c>
      <c r="J89" s="29">
        <v>48</v>
      </c>
      <c r="K89" s="29">
        <v>15</v>
      </c>
      <c r="L89" s="29">
        <v>16</v>
      </c>
      <c r="M89" s="29">
        <v>45</v>
      </c>
      <c r="N89" s="25">
        <f>M89/L89*100-100</f>
        <v>181.25</v>
      </c>
      <c r="O89" s="26">
        <f>M89/C89*100-100</f>
        <v>80</v>
      </c>
    </row>
    <row r="90" spans="1:15" x14ac:dyDescent="0.3">
      <c r="A90" s="27" t="s">
        <v>24</v>
      </c>
      <c r="B90" s="27">
        <v>2</v>
      </c>
      <c r="C90" s="28">
        <v>324</v>
      </c>
      <c r="D90" s="29">
        <v>362</v>
      </c>
      <c r="E90" s="29">
        <v>428</v>
      </c>
      <c r="F90" s="29">
        <v>448</v>
      </c>
      <c r="G90" s="29">
        <v>282</v>
      </c>
      <c r="H90" s="29">
        <v>346</v>
      </c>
      <c r="I90" s="29">
        <v>338</v>
      </c>
      <c r="J90" s="29">
        <v>452</v>
      </c>
      <c r="K90" s="29">
        <v>405</v>
      </c>
      <c r="L90" s="29">
        <v>456</v>
      </c>
      <c r="M90" s="29">
        <v>634</v>
      </c>
      <c r="N90" s="25">
        <f t="shared" ref="N90:N93" si="22">M90/L90*100-100</f>
        <v>39.035087719298247</v>
      </c>
      <c r="O90" s="26">
        <f t="shared" ref="O90:O93" si="23">M90/C90*100-100</f>
        <v>95.679012345679013</v>
      </c>
    </row>
    <row r="91" spans="1:15" x14ac:dyDescent="0.3">
      <c r="A91" s="27" t="s">
        <v>24</v>
      </c>
      <c r="B91" s="27">
        <v>3</v>
      </c>
      <c r="C91" s="28">
        <v>1597</v>
      </c>
      <c r="D91" s="29">
        <v>1394</v>
      </c>
      <c r="E91" s="29">
        <v>1138</v>
      </c>
      <c r="F91" s="29">
        <v>1444</v>
      </c>
      <c r="G91" s="29">
        <v>1112</v>
      </c>
      <c r="H91" s="29">
        <v>1119</v>
      </c>
      <c r="I91" s="29">
        <v>1126</v>
      </c>
      <c r="J91" s="29">
        <v>1472</v>
      </c>
      <c r="K91" s="29">
        <v>1357</v>
      </c>
      <c r="L91" s="29">
        <v>1557</v>
      </c>
      <c r="M91" s="29">
        <v>1895</v>
      </c>
      <c r="N91" s="25">
        <f t="shared" si="22"/>
        <v>21.708413615928052</v>
      </c>
      <c r="O91" s="26">
        <f t="shared" si="23"/>
        <v>18.659987476518467</v>
      </c>
    </row>
    <row r="92" spans="1:15" x14ac:dyDescent="0.3">
      <c r="A92" s="27" t="s">
        <v>24</v>
      </c>
      <c r="B92" s="27">
        <v>4</v>
      </c>
      <c r="C92" s="28">
        <v>373</v>
      </c>
      <c r="D92" s="29">
        <v>266</v>
      </c>
      <c r="E92" s="29">
        <v>214</v>
      </c>
      <c r="F92" s="29">
        <v>218</v>
      </c>
      <c r="G92" s="29">
        <v>257</v>
      </c>
      <c r="H92" s="29">
        <v>265</v>
      </c>
      <c r="I92" s="29">
        <v>263</v>
      </c>
      <c r="J92" s="29">
        <v>427</v>
      </c>
      <c r="K92" s="29">
        <v>363</v>
      </c>
      <c r="L92" s="29">
        <v>363</v>
      </c>
      <c r="M92" s="29">
        <v>406</v>
      </c>
      <c r="N92" s="25">
        <f t="shared" si="22"/>
        <v>11.8457300275482</v>
      </c>
      <c r="O92" s="26">
        <f t="shared" si="23"/>
        <v>8.847184986595181</v>
      </c>
    </row>
    <row r="93" spans="1:15" x14ac:dyDescent="0.3">
      <c r="A93" s="27" t="s">
        <v>24</v>
      </c>
      <c r="B93" s="27">
        <v>5</v>
      </c>
      <c r="C93" s="28">
        <v>14</v>
      </c>
      <c r="D93" s="29">
        <v>3</v>
      </c>
      <c r="E93" s="29">
        <v>3</v>
      </c>
      <c r="F93" s="29">
        <v>6</v>
      </c>
      <c r="G93" s="29">
        <v>8</v>
      </c>
      <c r="H93" s="29">
        <v>10</v>
      </c>
      <c r="I93" s="29">
        <v>5</v>
      </c>
      <c r="J93" s="29">
        <v>6</v>
      </c>
      <c r="K93" s="29">
        <v>5</v>
      </c>
      <c r="L93" s="29">
        <v>10</v>
      </c>
      <c r="M93" s="29">
        <v>8</v>
      </c>
      <c r="N93" s="25">
        <f t="shared" si="22"/>
        <v>-20</v>
      </c>
      <c r="O93" s="26">
        <f t="shared" si="23"/>
        <v>-42.857142857142861</v>
      </c>
    </row>
    <row r="94" spans="1:15" x14ac:dyDescent="0.3">
      <c r="A94" s="30" t="s">
        <v>25</v>
      </c>
      <c r="B94" s="30"/>
      <c r="C94" s="31">
        <v>2333</v>
      </c>
      <c r="D94" s="32">
        <v>2056</v>
      </c>
      <c r="E94" s="32">
        <v>1807</v>
      </c>
      <c r="F94" s="32">
        <v>2182</v>
      </c>
      <c r="G94" s="32">
        <v>1693</v>
      </c>
      <c r="H94" s="32">
        <v>1815</v>
      </c>
      <c r="I94" s="32">
        <v>1785</v>
      </c>
      <c r="J94" s="32">
        <v>2405</v>
      </c>
      <c r="K94" s="32">
        <v>2145</v>
      </c>
      <c r="L94" s="32">
        <v>2402</v>
      </c>
      <c r="M94" s="32">
        <v>2988</v>
      </c>
      <c r="N94" s="33">
        <f>M94/L94*100-100</f>
        <v>24.396336386344714</v>
      </c>
      <c r="O94" s="34">
        <f>M94/C94*100-100</f>
        <v>28.075439348478369</v>
      </c>
    </row>
    <row r="95" spans="1:15" x14ac:dyDescent="0.3">
      <c r="A95" s="27" t="s">
        <v>26</v>
      </c>
      <c r="B95" s="27">
        <v>1</v>
      </c>
      <c r="C95" s="28">
        <v>1507</v>
      </c>
      <c r="D95" s="29">
        <v>975</v>
      </c>
      <c r="E95" s="29">
        <v>947</v>
      </c>
      <c r="F95" s="29">
        <v>1126</v>
      </c>
      <c r="G95" s="29">
        <v>848</v>
      </c>
      <c r="H95" s="29">
        <v>1171</v>
      </c>
      <c r="I95" s="29">
        <v>937</v>
      </c>
      <c r="J95" s="29">
        <v>1374</v>
      </c>
      <c r="K95" s="29">
        <v>1003</v>
      </c>
      <c r="L95" s="29">
        <v>1180</v>
      </c>
      <c r="M95" s="29">
        <v>1560</v>
      </c>
      <c r="N95" s="25">
        <f>M95/L95*100-100</f>
        <v>32.203389830508485</v>
      </c>
      <c r="O95" s="26">
        <f>M95/C95*100-100</f>
        <v>3.5169210351692044</v>
      </c>
    </row>
    <row r="96" spans="1:15" x14ac:dyDescent="0.3">
      <c r="A96" s="27" t="s">
        <v>26</v>
      </c>
      <c r="B96" s="27">
        <v>2</v>
      </c>
      <c r="C96" s="28">
        <v>1909</v>
      </c>
      <c r="D96" s="29">
        <v>1421</v>
      </c>
      <c r="E96" s="29">
        <v>1083</v>
      </c>
      <c r="F96" s="29">
        <v>1169</v>
      </c>
      <c r="G96" s="29">
        <v>1023</v>
      </c>
      <c r="H96" s="29">
        <v>1138</v>
      </c>
      <c r="I96" s="29">
        <v>1048</v>
      </c>
      <c r="J96" s="29">
        <v>1437</v>
      </c>
      <c r="K96" s="29">
        <v>1550</v>
      </c>
      <c r="L96" s="29">
        <v>1615</v>
      </c>
      <c r="M96" s="29">
        <v>2071</v>
      </c>
      <c r="N96" s="25">
        <f t="shared" ref="N96:N97" si="24">M96/L96*100-100</f>
        <v>28.235294117647072</v>
      </c>
      <c r="O96" s="26">
        <f t="shared" ref="O96:O98" si="25">M96/C96*100-100</f>
        <v>8.4861183865898369</v>
      </c>
    </row>
    <row r="97" spans="1:15" x14ac:dyDescent="0.3">
      <c r="A97" s="27" t="s">
        <v>26</v>
      </c>
      <c r="B97" s="27">
        <v>3</v>
      </c>
      <c r="C97" s="28">
        <v>857</v>
      </c>
      <c r="D97" s="29">
        <v>843</v>
      </c>
      <c r="E97" s="29">
        <v>678</v>
      </c>
      <c r="F97" s="29">
        <v>751</v>
      </c>
      <c r="G97" s="29">
        <v>646</v>
      </c>
      <c r="H97" s="29">
        <v>727</v>
      </c>
      <c r="I97" s="29">
        <v>695</v>
      </c>
      <c r="J97" s="29">
        <v>832</v>
      </c>
      <c r="K97" s="29">
        <v>743</v>
      </c>
      <c r="L97" s="29">
        <v>575</v>
      </c>
      <c r="M97" s="29">
        <v>888</v>
      </c>
      <c r="N97" s="25">
        <f t="shared" si="24"/>
        <v>54.434782608695656</v>
      </c>
      <c r="O97" s="26">
        <f t="shared" si="25"/>
        <v>3.6172695449241559</v>
      </c>
    </row>
    <row r="98" spans="1:15" x14ac:dyDescent="0.3">
      <c r="A98" s="27" t="s">
        <v>26</v>
      </c>
      <c r="B98" s="27">
        <v>4</v>
      </c>
      <c r="C98" s="28">
        <v>115</v>
      </c>
      <c r="D98" s="29">
        <v>89</v>
      </c>
      <c r="E98" s="29">
        <v>91</v>
      </c>
      <c r="F98" s="29">
        <v>98</v>
      </c>
      <c r="G98" s="29">
        <v>95</v>
      </c>
      <c r="H98" s="29">
        <v>89</v>
      </c>
      <c r="I98" s="29">
        <v>88</v>
      </c>
      <c r="J98" s="29">
        <v>76</v>
      </c>
      <c r="K98" s="29">
        <v>60</v>
      </c>
      <c r="L98" s="29">
        <v>35</v>
      </c>
      <c r="M98" s="29">
        <v>53</v>
      </c>
      <c r="N98" s="25">
        <f>M98/L98*100-100</f>
        <v>51.428571428571416</v>
      </c>
      <c r="O98" s="26">
        <f t="shared" si="25"/>
        <v>-53.913043478260867</v>
      </c>
    </row>
    <row r="99" spans="1:15" x14ac:dyDescent="0.3">
      <c r="A99" s="27" t="s">
        <v>26</v>
      </c>
      <c r="B99" s="27">
        <v>5</v>
      </c>
      <c r="C99" s="48">
        <v>1</v>
      </c>
      <c r="D99" s="49" t="s">
        <v>18</v>
      </c>
      <c r="E99" s="49" t="s">
        <v>18</v>
      </c>
      <c r="F99" s="49">
        <v>1</v>
      </c>
      <c r="G99" s="49" t="s">
        <v>18</v>
      </c>
      <c r="H99" s="49" t="s">
        <v>18</v>
      </c>
      <c r="I99" s="49" t="s">
        <v>18</v>
      </c>
      <c r="J99" s="49" t="s">
        <v>18</v>
      </c>
      <c r="K99" s="49" t="s">
        <v>18</v>
      </c>
      <c r="L99" s="49" t="s">
        <v>18</v>
      </c>
      <c r="M99" s="49" t="s">
        <v>18</v>
      </c>
      <c r="N99" s="25" t="s">
        <v>18</v>
      </c>
      <c r="O99" s="26" t="s">
        <v>18</v>
      </c>
    </row>
    <row r="100" spans="1:15" x14ac:dyDescent="0.3">
      <c r="A100" s="30" t="s">
        <v>27</v>
      </c>
      <c r="B100" s="30"/>
      <c r="C100" s="31">
        <v>4389</v>
      </c>
      <c r="D100" s="32">
        <v>3328</v>
      </c>
      <c r="E100" s="32">
        <v>2799</v>
      </c>
      <c r="F100" s="32">
        <v>3145</v>
      </c>
      <c r="G100" s="32">
        <v>2612</v>
      </c>
      <c r="H100" s="32">
        <v>3125</v>
      </c>
      <c r="I100" s="32">
        <v>2768</v>
      </c>
      <c r="J100" s="32">
        <v>3719</v>
      </c>
      <c r="K100" s="32">
        <v>3356</v>
      </c>
      <c r="L100" s="32">
        <v>3405</v>
      </c>
      <c r="M100" s="32">
        <v>4572</v>
      </c>
      <c r="N100" s="33">
        <f>M100/L100*100-100</f>
        <v>34.273127753303953</v>
      </c>
      <c r="O100" s="34">
        <f>M100/C100*100-100</f>
        <v>4.1695146958304861</v>
      </c>
    </row>
    <row r="101" spans="1:15" x14ac:dyDescent="0.3">
      <c r="A101" s="36" t="s">
        <v>34</v>
      </c>
      <c r="B101" s="37"/>
      <c r="C101" s="59">
        <v>7131</v>
      </c>
      <c r="D101" s="39">
        <v>5651</v>
      </c>
      <c r="E101" s="39">
        <v>4903</v>
      </c>
      <c r="F101" s="39">
        <v>5728</v>
      </c>
      <c r="G101" s="39">
        <v>4532</v>
      </c>
      <c r="H101" s="39">
        <v>5321</v>
      </c>
      <c r="I101" s="39">
        <v>4952</v>
      </c>
      <c r="J101" s="39">
        <v>6523</v>
      </c>
      <c r="K101" s="39">
        <v>5917</v>
      </c>
      <c r="L101" s="39">
        <v>6195</v>
      </c>
      <c r="M101" s="39">
        <v>8122</v>
      </c>
      <c r="N101" s="40">
        <f>M101/L101*100-100</f>
        <v>31.105730427764314</v>
      </c>
      <c r="O101" s="41">
        <f>M101/C101*100-100</f>
        <v>13.897069134763711</v>
      </c>
    </row>
    <row r="102" spans="1:15" x14ac:dyDescent="0.3">
      <c r="A102" s="42" t="s">
        <v>35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3">
      <c r="A103" s="43" t="s">
        <v>17</v>
      </c>
      <c r="B103" s="43">
        <v>2</v>
      </c>
      <c r="C103" s="61" t="s">
        <v>18</v>
      </c>
      <c r="D103" s="45" t="s">
        <v>18</v>
      </c>
      <c r="E103" s="45" t="s">
        <v>18</v>
      </c>
      <c r="F103" s="45" t="s">
        <v>18</v>
      </c>
      <c r="G103" s="45" t="s">
        <v>18</v>
      </c>
      <c r="H103" s="45" t="s">
        <v>18</v>
      </c>
      <c r="I103" s="45" t="s">
        <v>18</v>
      </c>
      <c r="J103" s="45" t="s">
        <v>18</v>
      </c>
      <c r="K103" s="45" t="s">
        <v>18</v>
      </c>
      <c r="L103" s="45" t="s">
        <v>18</v>
      </c>
      <c r="M103" s="62">
        <v>3</v>
      </c>
      <c r="N103" s="25" t="s">
        <v>18</v>
      </c>
      <c r="O103" s="26" t="s">
        <v>18</v>
      </c>
    </row>
    <row r="104" spans="1:15" x14ac:dyDescent="0.3">
      <c r="A104" s="27" t="s">
        <v>17</v>
      </c>
      <c r="B104" s="27">
        <v>3</v>
      </c>
      <c r="C104" s="48" t="s">
        <v>18</v>
      </c>
      <c r="D104" s="29" t="s">
        <v>18</v>
      </c>
      <c r="E104" s="29" t="s">
        <v>18</v>
      </c>
      <c r="F104" s="29">
        <v>1</v>
      </c>
      <c r="G104" s="29" t="s">
        <v>18</v>
      </c>
      <c r="H104" s="29" t="s">
        <v>18</v>
      </c>
      <c r="I104" s="29" t="s">
        <v>18</v>
      </c>
      <c r="J104" s="29" t="s">
        <v>18</v>
      </c>
      <c r="K104" s="29" t="s">
        <v>18</v>
      </c>
      <c r="L104" s="29">
        <v>1</v>
      </c>
      <c r="M104" s="60">
        <v>2</v>
      </c>
      <c r="N104" s="25">
        <f>(M104/L104-1)*100</f>
        <v>100</v>
      </c>
      <c r="O104" s="26" t="s">
        <v>18</v>
      </c>
    </row>
    <row r="105" spans="1:15" x14ac:dyDescent="0.3">
      <c r="A105" s="30" t="s">
        <v>17</v>
      </c>
      <c r="B105" s="30"/>
      <c r="C105" s="31" t="s">
        <v>18</v>
      </c>
      <c r="D105" s="32" t="s">
        <v>18</v>
      </c>
      <c r="E105" s="32" t="s">
        <v>18</v>
      </c>
      <c r="F105" s="32">
        <v>1</v>
      </c>
      <c r="G105" s="32" t="s">
        <v>18</v>
      </c>
      <c r="H105" s="32" t="s">
        <v>18</v>
      </c>
      <c r="I105" s="32" t="s">
        <v>18</v>
      </c>
      <c r="J105" s="32"/>
      <c r="K105" s="32" t="s">
        <v>18</v>
      </c>
      <c r="L105" s="32">
        <v>1</v>
      </c>
      <c r="M105" s="63">
        <v>5</v>
      </c>
      <c r="N105" s="33">
        <f>(M105/L105-1)*100</f>
        <v>400</v>
      </c>
      <c r="O105" s="34" t="s">
        <v>18</v>
      </c>
    </row>
    <row r="106" spans="1:15" x14ac:dyDescent="0.3">
      <c r="A106" s="17" t="s">
        <v>20</v>
      </c>
      <c r="B106" s="17">
        <v>1</v>
      </c>
      <c r="C106" s="28">
        <v>2</v>
      </c>
      <c r="D106" s="29" t="s">
        <v>18</v>
      </c>
      <c r="E106" s="29" t="s">
        <v>18</v>
      </c>
      <c r="F106" s="29">
        <v>1</v>
      </c>
      <c r="G106" s="29" t="s">
        <v>18</v>
      </c>
      <c r="H106" s="29" t="s">
        <v>18</v>
      </c>
      <c r="I106" s="29">
        <v>1</v>
      </c>
      <c r="J106" s="29" t="s">
        <v>18</v>
      </c>
      <c r="K106" s="29" t="s">
        <v>18</v>
      </c>
      <c r="L106" s="29" t="s">
        <v>18</v>
      </c>
      <c r="M106" s="60" t="s">
        <v>18</v>
      </c>
      <c r="N106" s="25" t="s">
        <v>18</v>
      </c>
      <c r="O106" s="26" t="s">
        <v>18</v>
      </c>
    </row>
    <row r="107" spans="1:15" x14ac:dyDescent="0.3">
      <c r="A107" s="27" t="s">
        <v>20</v>
      </c>
      <c r="B107" s="27">
        <v>2</v>
      </c>
      <c r="C107" s="28">
        <v>5</v>
      </c>
      <c r="D107" s="29">
        <v>3</v>
      </c>
      <c r="E107" s="29">
        <v>7</v>
      </c>
      <c r="F107" s="29">
        <v>7</v>
      </c>
      <c r="G107" s="29">
        <v>8</v>
      </c>
      <c r="H107" s="29">
        <v>7</v>
      </c>
      <c r="I107" s="29">
        <v>7</v>
      </c>
      <c r="J107" s="29">
        <v>8</v>
      </c>
      <c r="K107" s="29">
        <v>3</v>
      </c>
      <c r="L107" s="29">
        <v>8</v>
      </c>
      <c r="M107" s="60">
        <v>9</v>
      </c>
      <c r="N107" s="25">
        <f>M107/L107*100-100</f>
        <v>12.5</v>
      </c>
      <c r="O107" s="26">
        <f>M107/C107*100-100</f>
        <v>80</v>
      </c>
    </row>
    <row r="108" spans="1:15" x14ac:dyDescent="0.3">
      <c r="A108" s="27" t="s">
        <v>20</v>
      </c>
      <c r="B108" s="27">
        <v>3</v>
      </c>
      <c r="C108" s="28">
        <v>65</v>
      </c>
      <c r="D108" s="29">
        <v>26</v>
      </c>
      <c r="E108" s="29">
        <v>21</v>
      </c>
      <c r="F108" s="29">
        <v>43</v>
      </c>
      <c r="G108" s="29">
        <v>38</v>
      </c>
      <c r="H108" s="29">
        <v>50</v>
      </c>
      <c r="I108" s="29">
        <v>71</v>
      </c>
      <c r="J108" s="29">
        <v>33</v>
      </c>
      <c r="K108" s="29">
        <v>27</v>
      </c>
      <c r="L108" s="29">
        <v>19</v>
      </c>
      <c r="M108" s="60">
        <v>55</v>
      </c>
      <c r="N108" s="25">
        <f t="shared" ref="N108:N109" si="26">M108/L108*100-100</f>
        <v>189.4736842105263</v>
      </c>
      <c r="O108" s="26">
        <f t="shared" ref="O108:O109" si="27">M108/C108*100-100</f>
        <v>-15.384615384615387</v>
      </c>
    </row>
    <row r="109" spans="1:15" x14ac:dyDescent="0.3">
      <c r="A109" s="27" t="s">
        <v>20</v>
      </c>
      <c r="B109" s="27">
        <v>4</v>
      </c>
      <c r="C109" s="28">
        <v>16</v>
      </c>
      <c r="D109" s="29">
        <v>4</v>
      </c>
      <c r="E109" s="29">
        <v>5</v>
      </c>
      <c r="F109" s="29">
        <v>15</v>
      </c>
      <c r="G109" s="29">
        <v>10</v>
      </c>
      <c r="H109" s="29">
        <v>11</v>
      </c>
      <c r="I109" s="29">
        <v>16</v>
      </c>
      <c r="J109" s="29">
        <v>10</v>
      </c>
      <c r="K109" s="29">
        <v>7</v>
      </c>
      <c r="L109" s="29">
        <v>15</v>
      </c>
      <c r="M109" s="60">
        <v>16</v>
      </c>
      <c r="N109" s="25">
        <f t="shared" si="26"/>
        <v>6.6666666666666714</v>
      </c>
      <c r="O109" s="26">
        <f t="shared" si="27"/>
        <v>0</v>
      </c>
    </row>
    <row r="110" spans="1:15" x14ac:dyDescent="0.3">
      <c r="A110" s="17" t="s">
        <v>20</v>
      </c>
      <c r="B110" s="17">
        <v>5</v>
      </c>
      <c r="C110" s="48">
        <v>4</v>
      </c>
      <c r="D110" s="49" t="s">
        <v>18</v>
      </c>
      <c r="E110" s="49">
        <v>1</v>
      </c>
      <c r="F110" s="49" t="s">
        <v>18</v>
      </c>
      <c r="G110" s="49" t="s">
        <v>18</v>
      </c>
      <c r="H110" s="49">
        <v>2</v>
      </c>
      <c r="I110" s="49" t="s">
        <v>18</v>
      </c>
      <c r="J110" s="49" t="s">
        <v>18</v>
      </c>
      <c r="K110" s="49" t="s">
        <v>18</v>
      </c>
      <c r="L110" s="49" t="s">
        <v>18</v>
      </c>
      <c r="M110" s="64" t="s">
        <v>18</v>
      </c>
      <c r="N110" s="25" t="s">
        <v>18</v>
      </c>
      <c r="O110" s="26" t="s">
        <v>18</v>
      </c>
    </row>
    <row r="111" spans="1:15" x14ac:dyDescent="0.3">
      <c r="A111" s="30" t="s">
        <v>20</v>
      </c>
      <c r="B111" s="30"/>
      <c r="C111" s="31">
        <v>92</v>
      </c>
      <c r="D111" s="32">
        <v>33</v>
      </c>
      <c r="E111" s="32">
        <v>34</v>
      </c>
      <c r="F111" s="32">
        <v>66</v>
      </c>
      <c r="G111" s="32">
        <v>56</v>
      </c>
      <c r="H111" s="32">
        <v>70</v>
      </c>
      <c r="I111" s="32">
        <v>95</v>
      </c>
      <c r="J111" s="32">
        <v>51</v>
      </c>
      <c r="K111" s="32">
        <v>37</v>
      </c>
      <c r="L111" s="32">
        <v>42</v>
      </c>
      <c r="M111" s="63">
        <v>80</v>
      </c>
      <c r="N111" s="33">
        <f>M111/L111*100-100</f>
        <v>90.476190476190453</v>
      </c>
      <c r="O111" s="34">
        <f>M111/C111*100-100</f>
        <v>-13.043478260869563</v>
      </c>
    </row>
    <row r="112" spans="1:15" x14ac:dyDescent="0.3">
      <c r="A112" s="17" t="s">
        <v>22</v>
      </c>
      <c r="B112" s="17">
        <v>1</v>
      </c>
      <c r="C112" s="28">
        <v>8</v>
      </c>
      <c r="D112" s="29">
        <v>1</v>
      </c>
      <c r="E112" s="29">
        <v>3</v>
      </c>
      <c r="F112" s="29">
        <v>1</v>
      </c>
      <c r="G112" s="29">
        <v>2</v>
      </c>
      <c r="H112" s="29">
        <v>8</v>
      </c>
      <c r="I112" s="29">
        <v>6</v>
      </c>
      <c r="J112" s="29">
        <v>5</v>
      </c>
      <c r="K112" s="29" t="s">
        <v>18</v>
      </c>
      <c r="L112" s="29" t="s">
        <v>18</v>
      </c>
      <c r="M112" s="60">
        <v>1</v>
      </c>
      <c r="N112" s="25" t="s">
        <v>18</v>
      </c>
      <c r="O112" s="26">
        <f>(M112/C112-1)*100</f>
        <v>-87.5</v>
      </c>
    </row>
    <row r="113" spans="1:15" x14ac:dyDescent="0.3">
      <c r="A113" s="27" t="s">
        <v>22</v>
      </c>
      <c r="B113" s="27">
        <v>2</v>
      </c>
      <c r="C113" s="28">
        <v>48</v>
      </c>
      <c r="D113" s="29">
        <v>38</v>
      </c>
      <c r="E113" s="29">
        <v>50</v>
      </c>
      <c r="F113" s="29">
        <v>66</v>
      </c>
      <c r="G113" s="29">
        <v>48</v>
      </c>
      <c r="H113" s="29">
        <v>74</v>
      </c>
      <c r="I113" s="29">
        <v>64</v>
      </c>
      <c r="J113" s="29">
        <v>64</v>
      </c>
      <c r="K113" s="29">
        <v>48</v>
      </c>
      <c r="L113" s="29">
        <v>44</v>
      </c>
      <c r="M113" s="60">
        <v>62</v>
      </c>
      <c r="N113" s="25">
        <f>M113/L113*100-100</f>
        <v>40.909090909090907</v>
      </c>
      <c r="O113" s="26">
        <f t="shared" ref="O113:O116" si="28">(M113/C113-1)*100</f>
        <v>29.166666666666675</v>
      </c>
    </row>
    <row r="114" spans="1:15" x14ac:dyDescent="0.3">
      <c r="A114" s="27" t="s">
        <v>22</v>
      </c>
      <c r="B114" s="27">
        <v>3</v>
      </c>
      <c r="C114" s="28">
        <v>320</v>
      </c>
      <c r="D114" s="29">
        <v>295</v>
      </c>
      <c r="E114" s="29">
        <v>209</v>
      </c>
      <c r="F114" s="29">
        <v>339</v>
      </c>
      <c r="G114" s="29">
        <v>256</v>
      </c>
      <c r="H114" s="29">
        <v>367</v>
      </c>
      <c r="I114" s="29">
        <v>276</v>
      </c>
      <c r="J114" s="29">
        <v>281</v>
      </c>
      <c r="K114" s="29">
        <v>230</v>
      </c>
      <c r="L114" s="29">
        <v>188</v>
      </c>
      <c r="M114" s="60">
        <v>331</v>
      </c>
      <c r="N114" s="25">
        <f t="shared" ref="N114:N116" si="29">M114/L114*100-100</f>
        <v>76.063829787234056</v>
      </c>
      <c r="O114" s="26">
        <f t="shared" si="28"/>
        <v>3.4375000000000044</v>
      </c>
    </row>
    <row r="115" spans="1:15" x14ac:dyDescent="0.3">
      <c r="A115" s="27" t="s">
        <v>22</v>
      </c>
      <c r="B115" s="27">
        <v>4</v>
      </c>
      <c r="C115" s="28">
        <v>118</v>
      </c>
      <c r="D115" s="29">
        <v>70</v>
      </c>
      <c r="E115" s="29">
        <v>47</v>
      </c>
      <c r="F115" s="29">
        <v>78</v>
      </c>
      <c r="G115" s="29">
        <v>67</v>
      </c>
      <c r="H115" s="29">
        <v>100</v>
      </c>
      <c r="I115" s="29">
        <v>127</v>
      </c>
      <c r="J115" s="29">
        <v>84</v>
      </c>
      <c r="K115" s="29">
        <v>69</v>
      </c>
      <c r="L115" s="29">
        <v>71</v>
      </c>
      <c r="M115" s="60">
        <v>108</v>
      </c>
      <c r="N115" s="25">
        <f t="shared" si="29"/>
        <v>52.112676056338017</v>
      </c>
      <c r="O115" s="26">
        <f t="shared" si="28"/>
        <v>-8.4745762711864394</v>
      </c>
    </row>
    <row r="116" spans="1:15" x14ac:dyDescent="0.3">
      <c r="A116" s="27" t="s">
        <v>22</v>
      </c>
      <c r="B116" s="27">
        <v>5</v>
      </c>
      <c r="C116" s="28">
        <v>7</v>
      </c>
      <c r="D116" s="29">
        <v>3</v>
      </c>
      <c r="E116" s="29">
        <v>3</v>
      </c>
      <c r="F116" s="29">
        <v>3</v>
      </c>
      <c r="G116" s="29">
        <v>4</v>
      </c>
      <c r="H116" s="29">
        <v>1</v>
      </c>
      <c r="I116" s="29" t="s">
        <v>18</v>
      </c>
      <c r="J116" s="29">
        <v>1</v>
      </c>
      <c r="K116" s="29" t="s">
        <v>18</v>
      </c>
      <c r="L116" s="29">
        <v>3</v>
      </c>
      <c r="M116" s="60">
        <v>4</v>
      </c>
      <c r="N116" s="25">
        <f t="shared" si="29"/>
        <v>33.333333333333314</v>
      </c>
      <c r="O116" s="26">
        <f t="shared" si="28"/>
        <v>-42.857142857142861</v>
      </c>
    </row>
    <row r="117" spans="1:15" x14ac:dyDescent="0.3">
      <c r="A117" s="30" t="s">
        <v>23</v>
      </c>
      <c r="B117" s="30"/>
      <c r="C117" s="31">
        <v>501</v>
      </c>
      <c r="D117" s="32">
        <v>407</v>
      </c>
      <c r="E117" s="32">
        <v>312</v>
      </c>
      <c r="F117" s="32">
        <v>487</v>
      </c>
      <c r="G117" s="32">
        <v>377</v>
      </c>
      <c r="H117" s="32">
        <v>550</v>
      </c>
      <c r="I117" s="32">
        <v>473</v>
      </c>
      <c r="J117" s="32">
        <v>435</v>
      </c>
      <c r="K117" s="32">
        <v>347</v>
      </c>
      <c r="L117" s="32">
        <v>306</v>
      </c>
      <c r="M117" s="63">
        <v>506</v>
      </c>
      <c r="N117" s="33">
        <f>M117/L117*100-100</f>
        <v>65.359477124183002</v>
      </c>
      <c r="O117" s="34">
        <f>M117/C117*100-100</f>
        <v>0.9980039920159669</v>
      </c>
    </row>
    <row r="118" spans="1:15" x14ac:dyDescent="0.3">
      <c r="A118" s="27" t="s">
        <v>24</v>
      </c>
      <c r="B118" s="27">
        <v>1</v>
      </c>
      <c r="C118" s="28">
        <v>16</v>
      </c>
      <c r="D118" s="29">
        <v>5</v>
      </c>
      <c r="E118" s="29">
        <v>11</v>
      </c>
      <c r="F118" s="29">
        <v>9</v>
      </c>
      <c r="G118" s="29">
        <v>19</v>
      </c>
      <c r="H118" s="29">
        <v>38</v>
      </c>
      <c r="I118" s="29">
        <v>52</v>
      </c>
      <c r="J118" s="29">
        <v>12</v>
      </c>
      <c r="K118" s="29">
        <v>7</v>
      </c>
      <c r="L118" s="29">
        <v>11</v>
      </c>
      <c r="M118" s="60">
        <v>5</v>
      </c>
      <c r="N118" s="25">
        <f>M118/L118*100-100</f>
        <v>-54.545454545454547</v>
      </c>
      <c r="O118" s="26">
        <f>M118/C118*100-100</f>
        <v>-68.75</v>
      </c>
    </row>
    <row r="119" spans="1:15" x14ac:dyDescent="0.3">
      <c r="A119" s="27" t="s">
        <v>24</v>
      </c>
      <c r="B119" s="27">
        <v>2</v>
      </c>
      <c r="C119" s="28">
        <v>166</v>
      </c>
      <c r="D119" s="29">
        <v>163</v>
      </c>
      <c r="E119" s="29">
        <v>197</v>
      </c>
      <c r="F119" s="29">
        <v>258</v>
      </c>
      <c r="G119" s="29">
        <v>196</v>
      </c>
      <c r="H119" s="29">
        <v>246</v>
      </c>
      <c r="I119" s="29">
        <v>277</v>
      </c>
      <c r="J119" s="29">
        <v>237</v>
      </c>
      <c r="K119" s="29">
        <v>228</v>
      </c>
      <c r="L119" s="29">
        <v>240</v>
      </c>
      <c r="M119" s="60">
        <v>203</v>
      </c>
      <c r="N119" s="25">
        <f t="shared" ref="N119:N122" si="30">M119/L119*100-100</f>
        <v>-15.416666666666671</v>
      </c>
      <c r="O119" s="26">
        <f t="shared" ref="O119:O122" si="31">M119/C119*100-100</f>
        <v>22.289156626506042</v>
      </c>
    </row>
    <row r="120" spans="1:15" x14ac:dyDescent="0.3">
      <c r="A120" s="27" t="s">
        <v>24</v>
      </c>
      <c r="B120" s="27">
        <v>3</v>
      </c>
      <c r="C120" s="28">
        <v>635</v>
      </c>
      <c r="D120" s="29">
        <v>528</v>
      </c>
      <c r="E120" s="29">
        <v>425</v>
      </c>
      <c r="F120" s="29">
        <v>616</v>
      </c>
      <c r="G120" s="29">
        <v>505</v>
      </c>
      <c r="H120" s="29">
        <v>593</v>
      </c>
      <c r="I120" s="29">
        <v>601</v>
      </c>
      <c r="J120" s="29">
        <v>517</v>
      </c>
      <c r="K120" s="29">
        <v>542</v>
      </c>
      <c r="L120" s="29">
        <v>611</v>
      </c>
      <c r="M120" s="60">
        <v>629</v>
      </c>
      <c r="N120" s="25">
        <f t="shared" si="30"/>
        <v>2.9459901800327373</v>
      </c>
      <c r="O120" s="26">
        <f t="shared" si="31"/>
        <v>-0.94488188976377785</v>
      </c>
    </row>
    <row r="121" spans="1:15" x14ac:dyDescent="0.3">
      <c r="A121" s="27" t="s">
        <v>24</v>
      </c>
      <c r="B121" s="27">
        <v>4</v>
      </c>
      <c r="C121" s="28">
        <v>127</v>
      </c>
      <c r="D121" s="29">
        <v>93</v>
      </c>
      <c r="E121" s="29">
        <v>74</v>
      </c>
      <c r="F121" s="29">
        <v>114</v>
      </c>
      <c r="G121" s="29">
        <v>92</v>
      </c>
      <c r="H121" s="29">
        <v>105</v>
      </c>
      <c r="I121" s="29">
        <v>102</v>
      </c>
      <c r="J121" s="29">
        <v>91</v>
      </c>
      <c r="K121" s="29">
        <v>87</v>
      </c>
      <c r="L121" s="29">
        <v>115</v>
      </c>
      <c r="M121" s="60">
        <v>121</v>
      </c>
      <c r="N121" s="25">
        <f t="shared" si="30"/>
        <v>5.2173913043478137</v>
      </c>
      <c r="O121" s="26">
        <f t="shared" si="31"/>
        <v>-4.7244094488189035</v>
      </c>
    </row>
    <row r="122" spans="1:15" x14ac:dyDescent="0.3">
      <c r="A122" s="27" t="s">
        <v>24</v>
      </c>
      <c r="B122" s="27">
        <v>5</v>
      </c>
      <c r="C122" s="28">
        <v>8</v>
      </c>
      <c r="D122" s="29">
        <v>2</v>
      </c>
      <c r="E122" s="29">
        <v>3</v>
      </c>
      <c r="F122" s="29">
        <v>3</v>
      </c>
      <c r="G122" s="29">
        <v>1</v>
      </c>
      <c r="H122" s="29">
        <v>5</v>
      </c>
      <c r="I122" s="29">
        <v>1</v>
      </c>
      <c r="J122" s="65">
        <v>2</v>
      </c>
      <c r="K122" s="29">
        <v>3</v>
      </c>
      <c r="L122" s="29">
        <v>4</v>
      </c>
      <c r="M122" s="60">
        <v>2</v>
      </c>
      <c r="N122" s="25">
        <f t="shared" si="30"/>
        <v>-50</v>
      </c>
      <c r="O122" s="26">
        <f t="shared" si="31"/>
        <v>-75</v>
      </c>
    </row>
    <row r="123" spans="1:15" x14ac:dyDescent="0.3">
      <c r="A123" s="30" t="s">
        <v>25</v>
      </c>
      <c r="B123" s="30"/>
      <c r="C123" s="31">
        <v>952</v>
      </c>
      <c r="D123" s="32">
        <v>791</v>
      </c>
      <c r="E123" s="32">
        <v>710</v>
      </c>
      <c r="F123" s="32">
        <v>1000</v>
      </c>
      <c r="G123" s="32">
        <v>813</v>
      </c>
      <c r="H123" s="32">
        <v>987</v>
      </c>
      <c r="I123" s="32">
        <v>1033</v>
      </c>
      <c r="J123" s="32">
        <v>859</v>
      </c>
      <c r="K123" s="32">
        <v>867</v>
      </c>
      <c r="L123" s="32">
        <v>981</v>
      </c>
      <c r="M123" s="63">
        <v>960</v>
      </c>
      <c r="N123" s="33">
        <f>M123/L123*100-100</f>
        <v>-2.140672782874617</v>
      </c>
      <c r="O123" s="34">
        <f>M123/C123*100-100</f>
        <v>0.84033613445377853</v>
      </c>
    </row>
    <row r="124" spans="1:15" x14ac:dyDescent="0.3">
      <c r="A124" s="27" t="s">
        <v>26</v>
      </c>
      <c r="B124" s="27">
        <v>1</v>
      </c>
      <c r="C124" s="28">
        <v>55</v>
      </c>
      <c r="D124" s="29">
        <v>68</v>
      </c>
      <c r="E124" s="29">
        <v>96</v>
      </c>
      <c r="F124" s="29">
        <v>148</v>
      </c>
      <c r="G124" s="29">
        <v>97</v>
      </c>
      <c r="H124" s="29">
        <v>175</v>
      </c>
      <c r="I124" s="29">
        <v>127</v>
      </c>
      <c r="J124" s="29">
        <v>107</v>
      </c>
      <c r="K124" s="29">
        <v>76</v>
      </c>
      <c r="L124" s="29">
        <v>62</v>
      </c>
      <c r="M124" s="60">
        <v>42</v>
      </c>
      <c r="N124" s="25">
        <f>M124/L124*100-100</f>
        <v>-32.258064516129039</v>
      </c>
      <c r="O124" s="26">
        <f>M124/C124*100-100</f>
        <v>-23.636363636363626</v>
      </c>
    </row>
    <row r="125" spans="1:15" x14ac:dyDescent="0.3">
      <c r="A125" s="27" t="s">
        <v>26</v>
      </c>
      <c r="B125" s="27">
        <v>2</v>
      </c>
      <c r="C125" s="28">
        <v>154</v>
      </c>
      <c r="D125" s="29">
        <v>173</v>
      </c>
      <c r="E125" s="29">
        <v>152</v>
      </c>
      <c r="F125" s="29">
        <v>217</v>
      </c>
      <c r="G125" s="29">
        <v>167</v>
      </c>
      <c r="H125" s="29">
        <v>219</v>
      </c>
      <c r="I125" s="29">
        <v>205</v>
      </c>
      <c r="J125" s="29">
        <v>240</v>
      </c>
      <c r="K125" s="29">
        <v>202</v>
      </c>
      <c r="L125" s="29">
        <v>227</v>
      </c>
      <c r="M125" s="60">
        <v>184</v>
      </c>
      <c r="N125" s="25">
        <f t="shared" ref="N125:N127" si="32">M125/L125*100-100</f>
        <v>-18.942731277533042</v>
      </c>
      <c r="O125" s="26">
        <f t="shared" ref="O125:O127" si="33">M125/C125*100-100</f>
        <v>19.480519480519476</v>
      </c>
    </row>
    <row r="126" spans="1:15" x14ac:dyDescent="0.3">
      <c r="A126" s="27" t="s">
        <v>26</v>
      </c>
      <c r="B126" s="27">
        <v>3</v>
      </c>
      <c r="C126" s="28">
        <v>142</v>
      </c>
      <c r="D126" s="29">
        <v>160</v>
      </c>
      <c r="E126" s="29">
        <v>137</v>
      </c>
      <c r="F126" s="29">
        <v>156</v>
      </c>
      <c r="G126" s="29">
        <v>174</v>
      </c>
      <c r="H126" s="29">
        <v>188</v>
      </c>
      <c r="I126" s="29">
        <v>165</v>
      </c>
      <c r="J126" s="29">
        <v>130</v>
      </c>
      <c r="K126" s="29">
        <v>129</v>
      </c>
      <c r="L126" s="29">
        <v>106</v>
      </c>
      <c r="M126" s="60">
        <v>142</v>
      </c>
      <c r="N126" s="25">
        <f t="shared" si="32"/>
        <v>33.962264150943383</v>
      </c>
      <c r="O126" s="26">
        <f t="shared" si="33"/>
        <v>0</v>
      </c>
    </row>
    <row r="127" spans="1:15" x14ac:dyDescent="0.3">
      <c r="A127" s="27" t="s">
        <v>26</v>
      </c>
      <c r="B127" s="27">
        <v>4</v>
      </c>
      <c r="C127" s="28">
        <v>14</v>
      </c>
      <c r="D127" s="29">
        <v>17</v>
      </c>
      <c r="E127" s="29">
        <v>29</v>
      </c>
      <c r="F127" s="29">
        <v>17</v>
      </c>
      <c r="G127" s="29">
        <v>21</v>
      </c>
      <c r="H127" s="29">
        <v>19</v>
      </c>
      <c r="I127" s="29">
        <v>24</v>
      </c>
      <c r="J127" s="29">
        <v>13</v>
      </c>
      <c r="K127" s="29">
        <v>11</v>
      </c>
      <c r="L127" s="29">
        <v>5</v>
      </c>
      <c r="M127" s="60">
        <v>7</v>
      </c>
      <c r="N127" s="25">
        <f t="shared" si="32"/>
        <v>40</v>
      </c>
      <c r="O127" s="26">
        <f t="shared" si="33"/>
        <v>-50</v>
      </c>
    </row>
    <row r="128" spans="1:15" x14ac:dyDescent="0.3">
      <c r="A128" s="27" t="s">
        <v>26</v>
      </c>
      <c r="B128" s="27">
        <v>5</v>
      </c>
      <c r="C128" s="48" t="s">
        <v>18</v>
      </c>
      <c r="D128" s="49" t="s">
        <v>18</v>
      </c>
      <c r="E128" s="49" t="s">
        <v>18</v>
      </c>
      <c r="F128" s="29">
        <v>1</v>
      </c>
      <c r="G128" s="29" t="s">
        <v>18</v>
      </c>
      <c r="H128" s="29" t="s">
        <v>18</v>
      </c>
      <c r="I128" s="29" t="s">
        <v>18</v>
      </c>
      <c r="J128" s="29" t="s">
        <v>18</v>
      </c>
      <c r="K128" s="29" t="s">
        <v>18</v>
      </c>
      <c r="L128" s="29" t="s">
        <v>18</v>
      </c>
      <c r="M128" s="60" t="s">
        <v>18</v>
      </c>
      <c r="N128" s="25" t="s">
        <v>18</v>
      </c>
      <c r="O128" s="26" t="s">
        <v>18</v>
      </c>
    </row>
    <row r="129" spans="1:15" x14ac:dyDescent="0.3">
      <c r="A129" s="30" t="s">
        <v>26</v>
      </c>
      <c r="B129" s="30"/>
      <c r="C129" s="31">
        <v>365</v>
      </c>
      <c r="D129" s="32">
        <v>418</v>
      </c>
      <c r="E129" s="32">
        <v>414</v>
      </c>
      <c r="F129" s="32">
        <v>539</v>
      </c>
      <c r="G129" s="32">
        <v>459</v>
      </c>
      <c r="H129" s="32">
        <v>601</v>
      </c>
      <c r="I129" s="32">
        <v>521</v>
      </c>
      <c r="J129" s="32">
        <v>490</v>
      </c>
      <c r="K129" s="32">
        <v>418</v>
      </c>
      <c r="L129" s="32">
        <v>400</v>
      </c>
      <c r="M129" s="63">
        <v>375</v>
      </c>
      <c r="N129" s="66">
        <f>M129/L129*100-100</f>
        <v>-6.25</v>
      </c>
      <c r="O129" s="67">
        <f>M129/C129*100-100</f>
        <v>2.7397260273972677</v>
      </c>
    </row>
    <row r="130" spans="1:15" x14ac:dyDescent="0.3">
      <c r="A130" s="36" t="s">
        <v>17</v>
      </c>
      <c r="B130" s="37"/>
      <c r="C130" s="59">
        <v>1910</v>
      </c>
      <c r="D130" s="39">
        <v>1649</v>
      </c>
      <c r="E130" s="39">
        <v>1470</v>
      </c>
      <c r="F130" s="39">
        <v>2093</v>
      </c>
      <c r="G130" s="39">
        <v>1705</v>
      </c>
      <c r="H130" s="39">
        <v>2208</v>
      </c>
      <c r="I130" s="39">
        <v>2122</v>
      </c>
      <c r="J130" s="39">
        <v>1835</v>
      </c>
      <c r="K130" s="39">
        <v>1669</v>
      </c>
      <c r="L130" s="39">
        <v>1730</v>
      </c>
      <c r="M130" s="39">
        <v>1926</v>
      </c>
      <c r="N130" s="40">
        <f>M130/L130*100-100</f>
        <v>11.329479768786129</v>
      </c>
      <c r="O130" s="41">
        <f>M130/C130*100-100</f>
        <v>0.83769633507853314</v>
      </c>
    </row>
    <row r="131" spans="1:15" x14ac:dyDescent="0.3">
      <c r="A131" s="30" t="s">
        <v>36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x14ac:dyDescent="0.3">
      <c r="A132" s="27" t="s">
        <v>20</v>
      </c>
      <c r="B132" s="27">
        <v>1</v>
      </c>
      <c r="C132" s="68" t="s">
        <v>18</v>
      </c>
      <c r="D132" s="69" t="s">
        <v>18</v>
      </c>
      <c r="E132" s="69" t="s">
        <v>18</v>
      </c>
      <c r="F132" s="69" t="s">
        <v>18</v>
      </c>
      <c r="G132" s="69" t="s">
        <v>18</v>
      </c>
      <c r="H132" s="69" t="s">
        <v>18</v>
      </c>
      <c r="I132" s="70">
        <v>1</v>
      </c>
      <c r="J132" s="70" t="s">
        <v>18</v>
      </c>
      <c r="K132" s="70" t="s">
        <v>18</v>
      </c>
      <c r="L132" s="70" t="s">
        <v>18</v>
      </c>
      <c r="M132" s="71" t="s">
        <v>18</v>
      </c>
      <c r="N132" s="25" t="s">
        <v>18</v>
      </c>
      <c r="O132" s="26" t="s">
        <v>18</v>
      </c>
    </row>
    <row r="133" spans="1:15" x14ac:dyDescent="0.3">
      <c r="A133" s="27" t="s">
        <v>20</v>
      </c>
      <c r="B133" s="27">
        <v>2</v>
      </c>
      <c r="C133" s="48">
        <v>1</v>
      </c>
      <c r="D133" s="49" t="s">
        <v>18</v>
      </c>
      <c r="E133" s="49">
        <v>1</v>
      </c>
      <c r="F133" s="49">
        <v>3</v>
      </c>
      <c r="G133" s="49">
        <v>1</v>
      </c>
      <c r="H133" s="49" t="s">
        <v>18</v>
      </c>
      <c r="I133" s="49">
        <v>2</v>
      </c>
      <c r="J133" s="49">
        <v>2</v>
      </c>
      <c r="K133" s="49" t="s">
        <v>18</v>
      </c>
      <c r="L133" s="49">
        <v>1</v>
      </c>
      <c r="M133" s="49">
        <v>2</v>
      </c>
      <c r="N133" s="25">
        <f>(M133/L133-1)*100</f>
        <v>100</v>
      </c>
      <c r="O133" s="26">
        <f>M133/C133*100-100</f>
        <v>100</v>
      </c>
    </row>
    <row r="134" spans="1:15" x14ac:dyDescent="0.3">
      <c r="A134" s="27" t="s">
        <v>20</v>
      </c>
      <c r="B134" s="27">
        <v>3</v>
      </c>
      <c r="C134" s="48">
        <v>1</v>
      </c>
      <c r="D134" s="49" t="s">
        <v>18</v>
      </c>
      <c r="E134" s="49" t="s">
        <v>18</v>
      </c>
      <c r="F134" s="49">
        <v>1</v>
      </c>
      <c r="G134" s="49">
        <v>3</v>
      </c>
      <c r="H134" s="49" t="s">
        <v>18</v>
      </c>
      <c r="I134" s="49">
        <v>1</v>
      </c>
      <c r="J134" s="49" t="s">
        <v>18</v>
      </c>
      <c r="K134" s="49" t="s">
        <v>18</v>
      </c>
      <c r="L134" s="49" t="s">
        <v>18</v>
      </c>
      <c r="M134" s="49">
        <v>2</v>
      </c>
      <c r="N134" s="25" t="s">
        <v>18</v>
      </c>
      <c r="O134" s="26">
        <f>M134/C134*100-100</f>
        <v>100</v>
      </c>
    </row>
    <row r="135" spans="1:15" x14ac:dyDescent="0.3">
      <c r="A135" s="30" t="s">
        <v>20</v>
      </c>
      <c r="B135" s="30"/>
      <c r="C135" s="31">
        <v>2</v>
      </c>
      <c r="D135" s="32" t="s">
        <v>18</v>
      </c>
      <c r="E135" s="32">
        <v>1</v>
      </c>
      <c r="F135" s="32">
        <v>4</v>
      </c>
      <c r="G135" s="32">
        <v>4</v>
      </c>
      <c r="H135" s="32" t="s">
        <v>18</v>
      </c>
      <c r="I135" s="32">
        <v>4</v>
      </c>
      <c r="J135" s="32">
        <v>2</v>
      </c>
      <c r="K135" s="32" t="s">
        <v>18</v>
      </c>
      <c r="L135" s="32">
        <v>1</v>
      </c>
      <c r="M135" s="32">
        <v>4</v>
      </c>
      <c r="N135" s="33">
        <f>(M135/L135-1)*100</f>
        <v>300</v>
      </c>
      <c r="O135" s="34">
        <f>M135/C135*100-100</f>
        <v>100</v>
      </c>
    </row>
    <row r="136" spans="1:15" x14ac:dyDescent="0.3">
      <c r="A136" s="27" t="s">
        <v>22</v>
      </c>
      <c r="B136" s="27">
        <v>1</v>
      </c>
      <c r="C136" s="48" t="s">
        <v>18</v>
      </c>
      <c r="D136" s="49">
        <v>1</v>
      </c>
      <c r="E136" s="49" t="s">
        <v>18</v>
      </c>
      <c r="F136" s="49" t="s">
        <v>18</v>
      </c>
      <c r="G136" s="49" t="s">
        <v>18</v>
      </c>
      <c r="H136" s="49">
        <v>1</v>
      </c>
      <c r="I136" s="49" t="s">
        <v>18</v>
      </c>
      <c r="J136" s="49">
        <v>1</v>
      </c>
      <c r="K136" s="49">
        <v>1</v>
      </c>
      <c r="L136" s="49">
        <v>1</v>
      </c>
      <c r="M136" s="49" t="s">
        <v>18</v>
      </c>
      <c r="N136" s="25" t="s">
        <v>18</v>
      </c>
      <c r="O136" s="26" t="s">
        <v>18</v>
      </c>
    </row>
    <row r="137" spans="1:15" x14ac:dyDescent="0.3">
      <c r="A137" s="27" t="s">
        <v>22</v>
      </c>
      <c r="B137" s="27">
        <v>2</v>
      </c>
      <c r="C137" s="28">
        <v>5</v>
      </c>
      <c r="D137" s="29">
        <v>2</v>
      </c>
      <c r="E137" s="29" t="s">
        <v>18</v>
      </c>
      <c r="F137" s="29">
        <v>1</v>
      </c>
      <c r="G137" s="29">
        <v>1</v>
      </c>
      <c r="H137" s="29">
        <v>5</v>
      </c>
      <c r="I137" s="29">
        <v>5</v>
      </c>
      <c r="J137" s="29">
        <v>5</v>
      </c>
      <c r="K137" s="29">
        <v>3</v>
      </c>
      <c r="L137" s="29">
        <v>3</v>
      </c>
      <c r="M137" s="29">
        <v>5</v>
      </c>
      <c r="N137" s="25">
        <f>(M137/L137-1)*100</f>
        <v>66.666666666666671</v>
      </c>
      <c r="O137" s="26">
        <f>M137/C137*100-100</f>
        <v>0</v>
      </c>
    </row>
    <row r="138" spans="1:15" x14ac:dyDescent="0.3">
      <c r="A138" s="27" t="s">
        <v>22</v>
      </c>
      <c r="B138" s="27">
        <v>3</v>
      </c>
      <c r="C138" s="28">
        <v>7</v>
      </c>
      <c r="D138" s="29">
        <v>1</v>
      </c>
      <c r="E138" s="29">
        <v>1</v>
      </c>
      <c r="F138" s="29" t="s">
        <v>18</v>
      </c>
      <c r="G138" s="29">
        <v>2</v>
      </c>
      <c r="H138" s="29">
        <v>13</v>
      </c>
      <c r="I138" s="29">
        <v>3</v>
      </c>
      <c r="J138" s="29">
        <v>3</v>
      </c>
      <c r="K138" s="29">
        <v>4</v>
      </c>
      <c r="L138" s="29">
        <v>2</v>
      </c>
      <c r="M138" s="29">
        <v>11</v>
      </c>
      <c r="N138" s="25">
        <f t="shared" ref="N138:N139" si="34">(M138/L138-1)*100</f>
        <v>450</v>
      </c>
      <c r="O138" s="26">
        <f t="shared" ref="O138" si="35">M138/C138*100-100</f>
        <v>57.142857142857139</v>
      </c>
    </row>
    <row r="139" spans="1:15" x14ac:dyDescent="0.3">
      <c r="A139" s="17" t="s">
        <v>22</v>
      </c>
      <c r="B139" s="17">
        <v>4</v>
      </c>
      <c r="C139" s="28" t="s">
        <v>18</v>
      </c>
      <c r="D139" s="29" t="s">
        <v>18</v>
      </c>
      <c r="E139" s="29" t="s">
        <v>18</v>
      </c>
      <c r="F139" s="29">
        <v>1</v>
      </c>
      <c r="G139" s="29" t="s">
        <v>18</v>
      </c>
      <c r="H139" s="29" t="s">
        <v>18</v>
      </c>
      <c r="I139" s="29" t="s">
        <v>18</v>
      </c>
      <c r="J139" s="29" t="s">
        <v>18</v>
      </c>
      <c r="K139" s="29" t="s">
        <v>18</v>
      </c>
      <c r="L139" s="29">
        <v>2</v>
      </c>
      <c r="M139" s="29">
        <v>2</v>
      </c>
      <c r="N139" s="25">
        <f t="shared" si="34"/>
        <v>0</v>
      </c>
      <c r="O139" s="26" t="s">
        <v>18</v>
      </c>
    </row>
    <row r="140" spans="1:15" x14ac:dyDescent="0.3">
      <c r="A140" s="30" t="s">
        <v>22</v>
      </c>
      <c r="B140" s="30"/>
      <c r="C140" s="31">
        <v>12</v>
      </c>
      <c r="D140" s="32">
        <v>4</v>
      </c>
      <c r="E140" s="32">
        <v>1</v>
      </c>
      <c r="F140" s="32">
        <v>2</v>
      </c>
      <c r="G140" s="32">
        <v>3</v>
      </c>
      <c r="H140" s="32">
        <v>19</v>
      </c>
      <c r="I140" s="32">
        <v>8</v>
      </c>
      <c r="J140" s="32">
        <v>9</v>
      </c>
      <c r="K140" s="32">
        <v>8</v>
      </c>
      <c r="L140" s="32">
        <v>8</v>
      </c>
      <c r="M140" s="32">
        <v>18</v>
      </c>
      <c r="N140" s="33">
        <f>M140/L140*100-100</f>
        <v>125</v>
      </c>
      <c r="O140" s="34">
        <f>M140/C140*100-100</f>
        <v>50</v>
      </c>
    </row>
    <row r="141" spans="1:15" x14ac:dyDescent="0.3">
      <c r="A141" s="27" t="s">
        <v>24</v>
      </c>
      <c r="B141" s="27">
        <v>1</v>
      </c>
      <c r="C141" s="28">
        <v>2</v>
      </c>
      <c r="D141" s="29">
        <v>1</v>
      </c>
      <c r="E141" s="29">
        <v>1</v>
      </c>
      <c r="F141" s="29">
        <v>4</v>
      </c>
      <c r="G141" s="29">
        <v>8</v>
      </c>
      <c r="H141" s="29">
        <v>14</v>
      </c>
      <c r="I141" s="29">
        <v>5</v>
      </c>
      <c r="J141" s="29">
        <v>3</v>
      </c>
      <c r="K141" s="29">
        <v>6</v>
      </c>
      <c r="L141" s="29">
        <v>7</v>
      </c>
      <c r="M141" s="29" t="s">
        <v>18</v>
      </c>
      <c r="N141" s="25" t="s">
        <v>18</v>
      </c>
      <c r="O141" s="26" t="s">
        <v>18</v>
      </c>
    </row>
    <row r="142" spans="1:15" x14ac:dyDescent="0.3">
      <c r="A142" s="27" t="s">
        <v>24</v>
      </c>
      <c r="B142" s="27">
        <v>2</v>
      </c>
      <c r="C142" s="28">
        <v>8</v>
      </c>
      <c r="D142" s="29">
        <v>32</v>
      </c>
      <c r="E142" s="29">
        <v>1</v>
      </c>
      <c r="F142" s="29">
        <v>14</v>
      </c>
      <c r="G142" s="29">
        <v>6</v>
      </c>
      <c r="H142" s="29">
        <v>13</v>
      </c>
      <c r="I142" s="29">
        <v>6</v>
      </c>
      <c r="J142" s="29">
        <v>4</v>
      </c>
      <c r="K142" s="29">
        <v>13</v>
      </c>
      <c r="L142" s="29">
        <v>12</v>
      </c>
      <c r="M142" s="29">
        <v>11</v>
      </c>
      <c r="N142" s="25">
        <f t="shared" ref="N142:N143" si="36">M142/L142*100-100</f>
        <v>-8.3333333333333428</v>
      </c>
      <c r="O142" s="26">
        <f>M142/C142*100-100</f>
        <v>37.5</v>
      </c>
    </row>
    <row r="143" spans="1:15" x14ac:dyDescent="0.3">
      <c r="A143" s="27" t="s">
        <v>24</v>
      </c>
      <c r="B143" s="27">
        <v>3</v>
      </c>
      <c r="C143" s="28">
        <v>8</v>
      </c>
      <c r="D143" s="29">
        <v>7</v>
      </c>
      <c r="E143" s="29" t="s">
        <v>18</v>
      </c>
      <c r="F143" s="29">
        <v>3</v>
      </c>
      <c r="G143" s="29">
        <v>3</v>
      </c>
      <c r="H143" s="29">
        <v>9</v>
      </c>
      <c r="I143" s="29">
        <v>3</v>
      </c>
      <c r="J143" s="29">
        <v>12</v>
      </c>
      <c r="K143" s="29">
        <v>6</v>
      </c>
      <c r="L143" s="29">
        <v>6</v>
      </c>
      <c r="M143" s="29">
        <v>6</v>
      </c>
      <c r="N143" s="25">
        <f t="shared" si="36"/>
        <v>0</v>
      </c>
      <c r="O143" s="26">
        <f>M143/C143*100-100</f>
        <v>-25</v>
      </c>
    </row>
    <row r="144" spans="1:15" x14ac:dyDescent="0.3">
      <c r="A144" s="27" t="s">
        <v>24</v>
      </c>
      <c r="B144" s="27">
        <v>4</v>
      </c>
      <c r="C144" s="48">
        <v>1</v>
      </c>
      <c r="D144" s="49" t="s">
        <v>18</v>
      </c>
      <c r="E144" s="49">
        <v>1</v>
      </c>
      <c r="F144" s="49">
        <v>1</v>
      </c>
      <c r="G144" s="49" t="s">
        <v>18</v>
      </c>
      <c r="H144" s="49">
        <v>1</v>
      </c>
      <c r="I144" s="49" t="s">
        <v>18</v>
      </c>
      <c r="J144" s="49">
        <v>3</v>
      </c>
      <c r="K144" s="49" t="s">
        <v>18</v>
      </c>
      <c r="L144" s="49">
        <v>1</v>
      </c>
      <c r="M144" s="49" t="s">
        <v>18</v>
      </c>
      <c r="N144" s="25" t="s">
        <v>18</v>
      </c>
      <c r="O144" s="26" t="s">
        <v>18</v>
      </c>
    </row>
    <row r="145" spans="1:15" x14ac:dyDescent="0.3">
      <c r="A145" s="30" t="s">
        <v>24</v>
      </c>
      <c r="B145" s="30"/>
      <c r="C145" s="31">
        <v>19</v>
      </c>
      <c r="D145" s="32">
        <v>40</v>
      </c>
      <c r="E145" s="32">
        <v>3</v>
      </c>
      <c r="F145" s="32">
        <v>22</v>
      </c>
      <c r="G145" s="32">
        <v>17</v>
      </c>
      <c r="H145" s="32">
        <v>37</v>
      </c>
      <c r="I145" s="32">
        <v>14</v>
      </c>
      <c r="J145" s="32">
        <v>22</v>
      </c>
      <c r="K145" s="32">
        <v>25</v>
      </c>
      <c r="L145" s="32">
        <v>26</v>
      </c>
      <c r="M145" s="32">
        <v>17</v>
      </c>
      <c r="N145" s="33">
        <f>M145/L145*100-100</f>
        <v>-34.615384615384613</v>
      </c>
      <c r="O145" s="34">
        <f>M145/C145*100-100</f>
        <v>-10.526315789473685</v>
      </c>
    </row>
    <row r="146" spans="1:15" x14ac:dyDescent="0.3">
      <c r="A146" s="27" t="s">
        <v>26</v>
      </c>
      <c r="B146" s="27">
        <v>1</v>
      </c>
      <c r="C146" s="28">
        <v>14</v>
      </c>
      <c r="D146" s="29">
        <v>33</v>
      </c>
      <c r="E146" s="29">
        <v>7</v>
      </c>
      <c r="F146" s="29">
        <v>41</v>
      </c>
      <c r="G146" s="29">
        <v>10</v>
      </c>
      <c r="H146" s="29">
        <v>46</v>
      </c>
      <c r="I146" s="29">
        <v>39</v>
      </c>
      <c r="J146" s="29">
        <v>45</v>
      </c>
      <c r="K146" s="29">
        <v>39</v>
      </c>
      <c r="L146" s="29">
        <v>46</v>
      </c>
      <c r="M146" s="29">
        <v>13</v>
      </c>
      <c r="N146" s="25">
        <f>M146/L146*100-100</f>
        <v>-71.739130434782609</v>
      </c>
      <c r="O146" s="26">
        <f>M146/C146*100-100</f>
        <v>-7.1428571428571388</v>
      </c>
    </row>
    <row r="147" spans="1:15" x14ac:dyDescent="0.3">
      <c r="A147" s="27" t="s">
        <v>26</v>
      </c>
      <c r="B147" s="27">
        <v>2</v>
      </c>
      <c r="C147" s="28">
        <v>6</v>
      </c>
      <c r="D147" s="29">
        <v>17</v>
      </c>
      <c r="E147" s="29">
        <v>5</v>
      </c>
      <c r="F147" s="29">
        <v>10</v>
      </c>
      <c r="G147" s="29">
        <v>4</v>
      </c>
      <c r="H147" s="29">
        <v>11</v>
      </c>
      <c r="I147" s="29">
        <v>11</v>
      </c>
      <c r="J147" s="29">
        <v>21</v>
      </c>
      <c r="K147" s="29">
        <v>24</v>
      </c>
      <c r="L147" s="29">
        <v>17</v>
      </c>
      <c r="M147" s="29">
        <v>18</v>
      </c>
      <c r="N147" s="25">
        <f t="shared" ref="N147:N148" si="37">M147/L147*100-100</f>
        <v>5.8823529411764781</v>
      </c>
      <c r="O147" s="26">
        <f t="shared" ref="O147:O148" si="38">M147/C147*100-100</f>
        <v>200</v>
      </c>
    </row>
    <row r="148" spans="1:15" x14ac:dyDescent="0.3">
      <c r="A148" s="17" t="s">
        <v>26</v>
      </c>
      <c r="B148" s="17">
        <v>3</v>
      </c>
      <c r="C148" s="28">
        <v>3</v>
      </c>
      <c r="D148" s="29">
        <v>1</v>
      </c>
      <c r="E148" s="29">
        <v>5</v>
      </c>
      <c r="F148" s="29">
        <v>4</v>
      </c>
      <c r="G148" s="29">
        <v>6</v>
      </c>
      <c r="H148" s="29">
        <v>11</v>
      </c>
      <c r="I148" s="29">
        <v>7</v>
      </c>
      <c r="J148" s="29">
        <v>10</v>
      </c>
      <c r="K148" s="29">
        <v>7</v>
      </c>
      <c r="L148" s="29">
        <v>2</v>
      </c>
      <c r="M148" s="29">
        <v>2</v>
      </c>
      <c r="N148" s="25">
        <f t="shared" si="37"/>
        <v>0</v>
      </c>
      <c r="O148" s="26">
        <f t="shared" si="38"/>
        <v>-33.333333333333343</v>
      </c>
    </row>
    <row r="149" spans="1:15" x14ac:dyDescent="0.3">
      <c r="A149" s="30" t="s">
        <v>26</v>
      </c>
      <c r="B149" s="30"/>
      <c r="C149" s="31">
        <v>23</v>
      </c>
      <c r="D149" s="32">
        <v>51</v>
      </c>
      <c r="E149" s="32">
        <v>17</v>
      </c>
      <c r="F149" s="32">
        <v>55</v>
      </c>
      <c r="G149" s="32">
        <v>20</v>
      </c>
      <c r="H149" s="32">
        <v>68</v>
      </c>
      <c r="I149" s="32">
        <v>57</v>
      </c>
      <c r="J149" s="32">
        <v>76</v>
      </c>
      <c r="K149" s="32">
        <v>70</v>
      </c>
      <c r="L149" s="32">
        <v>65</v>
      </c>
      <c r="M149" s="32">
        <v>33</v>
      </c>
      <c r="N149" s="33">
        <f>M149/L149*100-100</f>
        <v>-49.230769230769234</v>
      </c>
      <c r="O149" s="34">
        <f>M149/C149*100-100</f>
        <v>43.478260869565219</v>
      </c>
    </row>
    <row r="150" spans="1:15" x14ac:dyDescent="0.3">
      <c r="A150" s="36" t="s">
        <v>37</v>
      </c>
      <c r="B150" s="37"/>
      <c r="C150" s="38">
        <v>56</v>
      </c>
      <c r="D150" s="39">
        <v>95</v>
      </c>
      <c r="E150" s="39">
        <v>22</v>
      </c>
      <c r="F150" s="39">
        <v>83</v>
      </c>
      <c r="G150" s="39">
        <v>44</v>
      </c>
      <c r="H150" s="39">
        <v>124</v>
      </c>
      <c r="I150" s="39">
        <v>83</v>
      </c>
      <c r="J150" s="39">
        <v>109</v>
      </c>
      <c r="K150" s="39">
        <v>103</v>
      </c>
      <c r="L150" s="39">
        <v>100</v>
      </c>
      <c r="M150" s="39">
        <v>72</v>
      </c>
      <c r="N150" s="40">
        <f>M150/L150*100-100</f>
        <v>-28</v>
      </c>
      <c r="O150" s="41">
        <f>M150/C150*100-100</f>
        <v>28.571428571428584</v>
      </c>
    </row>
    <row r="151" spans="1:15" x14ac:dyDescent="0.3">
      <c r="A151" s="30" t="s">
        <v>38</v>
      </c>
      <c r="B151" s="30"/>
      <c r="C151" s="31">
        <v>12590</v>
      </c>
      <c r="D151" s="32">
        <v>11162</v>
      </c>
      <c r="E151" s="32">
        <v>9846</v>
      </c>
      <c r="F151" s="32">
        <v>12685</v>
      </c>
      <c r="G151" s="32">
        <v>10649</v>
      </c>
      <c r="H151" s="32">
        <v>12523</v>
      </c>
      <c r="I151" s="32">
        <v>12046</v>
      </c>
      <c r="J151" s="32">
        <v>12040</v>
      </c>
      <c r="K151" s="32">
        <v>11082</v>
      </c>
      <c r="L151" s="32">
        <v>11418</v>
      </c>
      <c r="M151" s="32">
        <v>13785</v>
      </c>
      <c r="N151" s="33">
        <f>M151/L151*100-100</f>
        <v>20.730425643720451</v>
      </c>
      <c r="O151" s="34">
        <f>M151/C151*100-100</f>
        <v>9.4916600476568647</v>
      </c>
    </row>
    <row r="152" spans="1:15" x14ac:dyDescent="0.3">
      <c r="N152" s="72"/>
      <c r="O152" s="72"/>
    </row>
    <row r="153" spans="1:15" x14ac:dyDescent="0.3">
      <c r="A153" s="73" t="s">
        <v>39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</row>
    <row r="154" spans="1:15" x14ac:dyDescent="0.3">
      <c r="A154" s="75" t="s">
        <v>40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</row>
    <row r="155" spans="1:15" x14ac:dyDescent="0.3">
      <c r="A155" s="75" t="s">
        <v>41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</row>
    <row r="156" spans="1:15" x14ac:dyDescent="0.3">
      <c r="A156" s="76"/>
      <c r="B156" s="74"/>
      <c r="C156" s="74"/>
      <c r="D156" s="74"/>
      <c r="E156" s="74"/>
      <c r="F156" s="74"/>
      <c r="H156" s="74"/>
      <c r="I156" s="74"/>
      <c r="J156" s="74"/>
      <c r="K156" s="74"/>
      <c r="L156" s="74"/>
      <c r="M156" s="74"/>
      <c r="N156" s="74"/>
      <c r="O156" s="74"/>
    </row>
    <row r="157" spans="1:15" x14ac:dyDescent="0.3">
      <c r="A157" s="73"/>
      <c r="B157" s="74"/>
      <c r="C157" s="74"/>
      <c r="D157" s="74"/>
      <c r="E157" s="74"/>
      <c r="F157" s="74"/>
      <c r="G157" s="77" t="s">
        <v>42</v>
      </c>
      <c r="H157" s="74"/>
      <c r="I157" s="74"/>
      <c r="J157" s="74"/>
      <c r="K157" s="74"/>
      <c r="L157" s="74"/>
      <c r="M157" s="74"/>
      <c r="N157" s="74"/>
      <c r="O157" s="74"/>
    </row>
    <row r="158" spans="1:15" x14ac:dyDescent="0.3">
      <c r="A158" s="74"/>
      <c r="B158" s="74"/>
      <c r="C158" s="74"/>
      <c r="D158" s="74"/>
      <c r="E158" s="74"/>
      <c r="F158" s="74"/>
      <c r="G158" s="77" t="s">
        <v>43</v>
      </c>
      <c r="H158" s="74"/>
      <c r="I158" s="74"/>
      <c r="J158" s="74"/>
      <c r="K158" s="74"/>
      <c r="L158" s="74"/>
      <c r="M158" s="74"/>
      <c r="N158" s="74"/>
      <c r="O158" s="74"/>
    </row>
    <row r="159" spans="1:15" x14ac:dyDescent="0.3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</sheetData>
  <mergeCells count="45">
    <mergeCell ref="A149:B149"/>
    <mergeCell ref="A150:B150"/>
    <mergeCell ref="A151:B151"/>
    <mergeCell ref="A129:B129"/>
    <mergeCell ref="A130:B130"/>
    <mergeCell ref="A131:O131"/>
    <mergeCell ref="A135:B135"/>
    <mergeCell ref="A140:B140"/>
    <mergeCell ref="A145:B145"/>
    <mergeCell ref="A101:B101"/>
    <mergeCell ref="A102:O102"/>
    <mergeCell ref="A105:B105"/>
    <mergeCell ref="A111:B111"/>
    <mergeCell ref="A117:B117"/>
    <mergeCell ref="A123:B123"/>
    <mergeCell ref="A75:B75"/>
    <mergeCell ref="A76:O76"/>
    <mergeCell ref="A82:B82"/>
    <mergeCell ref="A88:B88"/>
    <mergeCell ref="A94:B94"/>
    <mergeCell ref="A100:B100"/>
    <mergeCell ref="A58:B58"/>
    <mergeCell ref="A59:O59"/>
    <mergeCell ref="A62:B62"/>
    <mergeCell ref="A66:B66"/>
    <mergeCell ref="A70:B70"/>
    <mergeCell ref="A74:B74"/>
    <mergeCell ref="A32:O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O2"/>
    <mergeCell ref="A4:A5"/>
    <mergeCell ref="B4:B5"/>
    <mergeCell ref="D4:M4"/>
    <mergeCell ref="N4:O4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2023-11-21T07:24:02Z</dcterms:created>
  <dcterms:modified xsi:type="dcterms:W3CDTF">2023-11-21T07:24:40Z</dcterms:modified>
</cp:coreProperties>
</file>