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atez\Desktop\_LENTELES\_2023\46\"/>
    </mc:Choice>
  </mc:AlternateContent>
  <xr:revisionPtr revIDLastSave="0" documentId="8_{135C5176-2A18-49E7-8BB0-CD15895A4207}" xr6:coauthVersionLast="47" xr6:coauthVersionMax="47" xr10:uidLastSave="{00000000-0000-0000-0000-000000000000}"/>
  <bookViews>
    <workbookView xWindow="-108" yWindow="-108" windowWidth="23256" windowHeight="12456" xr2:uid="{E1A26A6C-04AF-42A6-98C5-96D6FB035AE0}"/>
  </bookViews>
  <sheets>
    <sheet name="23 4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6" i="1" l="1"/>
  <c r="H146" i="1"/>
  <c r="I145" i="1"/>
  <c r="H145" i="1"/>
  <c r="I144" i="1"/>
  <c r="H144" i="1"/>
  <c r="I142" i="1"/>
  <c r="I141" i="1"/>
  <c r="H141" i="1"/>
  <c r="I140" i="1"/>
  <c r="H140" i="1"/>
  <c r="I139" i="1"/>
  <c r="H139" i="1"/>
  <c r="I138" i="1"/>
  <c r="H138" i="1"/>
  <c r="I136" i="1"/>
  <c r="H136" i="1"/>
  <c r="I134" i="1"/>
  <c r="H134" i="1"/>
  <c r="I131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8" i="1"/>
  <c r="H118" i="1"/>
  <c r="I117" i="1"/>
  <c r="H117" i="1"/>
  <c r="I116" i="1"/>
  <c r="H116" i="1"/>
  <c r="I114" i="1"/>
  <c r="H114" i="1"/>
  <c r="I112" i="1"/>
  <c r="H112" i="1"/>
  <c r="I111" i="1"/>
  <c r="H111" i="1"/>
  <c r="I110" i="1"/>
  <c r="H110" i="1"/>
  <c r="I108" i="1"/>
  <c r="H108" i="1"/>
  <c r="I106" i="1"/>
  <c r="H106" i="1"/>
  <c r="I105" i="1"/>
  <c r="H105" i="1"/>
  <c r="I104" i="1"/>
  <c r="H104" i="1"/>
  <c r="I98" i="1"/>
  <c r="H98" i="1"/>
  <c r="I97" i="1"/>
  <c r="H97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G85" i="1"/>
  <c r="I84" i="1"/>
  <c r="H84" i="1"/>
  <c r="I83" i="1"/>
  <c r="H83" i="1"/>
  <c r="I82" i="1"/>
  <c r="H82" i="1"/>
  <c r="I81" i="1"/>
  <c r="H81" i="1"/>
  <c r="I80" i="1"/>
  <c r="I79" i="1"/>
  <c r="H79" i="1"/>
  <c r="I77" i="1"/>
  <c r="H77" i="1"/>
  <c r="I76" i="1"/>
  <c r="H76" i="1"/>
  <c r="I57" i="1"/>
  <c r="H57" i="1"/>
  <c r="I56" i="1"/>
  <c r="H56" i="1"/>
  <c r="I55" i="1"/>
  <c r="H55" i="1"/>
  <c r="I54" i="1"/>
  <c r="H54" i="1"/>
  <c r="I53" i="1"/>
  <c r="H53" i="1"/>
  <c r="H52" i="1"/>
  <c r="I50" i="1"/>
  <c r="H50" i="1"/>
  <c r="I49" i="1"/>
  <c r="H49" i="1"/>
  <c r="I48" i="1"/>
  <c r="H48" i="1"/>
  <c r="I47" i="1"/>
  <c r="H47" i="1"/>
  <c r="I44" i="1"/>
  <c r="H44" i="1"/>
  <c r="I43" i="1"/>
  <c r="H43" i="1"/>
  <c r="I42" i="1"/>
  <c r="I41" i="1"/>
  <c r="H41" i="1"/>
  <c r="I39" i="1"/>
  <c r="H39" i="1"/>
  <c r="I38" i="1"/>
  <c r="H38" i="1"/>
  <c r="I37" i="1"/>
  <c r="H37" i="1"/>
  <c r="I31" i="1"/>
  <c r="H31" i="1"/>
  <c r="I30" i="1"/>
  <c r="H30" i="1"/>
  <c r="I28" i="1"/>
  <c r="H28" i="1"/>
  <c r="I27" i="1"/>
  <c r="H27" i="1"/>
  <c r="I26" i="1"/>
  <c r="H26" i="1"/>
  <c r="I25" i="1"/>
  <c r="H25" i="1"/>
  <c r="I24" i="1"/>
  <c r="I23" i="1"/>
  <c r="H23" i="1"/>
  <c r="I22" i="1"/>
  <c r="H22" i="1"/>
  <c r="I21" i="1"/>
  <c r="H21" i="1"/>
  <c r="I20" i="1"/>
  <c r="H20" i="1"/>
  <c r="I18" i="1"/>
  <c r="H18" i="1"/>
  <c r="I17" i="1"/>
  <c r="H17" i="1"/>
  <c r="I16" i="1"/>
  <c r="H16" i="1"/>
  <c r="I15" i="1"/>
  <c r="H15" i="1"/>
  <c r="I13" i="1"/>
  <c r="H13" i="1"/>
  <c r="I12" i="1"/>
  <c r="H12" i="1"/>
  <c r="H10" i="1"/>
</calcChain>
</file>

<file path=xl/sharedStrings.xml><?xml version="1.0" encoding="utf-8"?>
<sst xmlns="http://schemas.openxmlformats.org/spreadsheetml/2006/main" count="462" uniqueCount="39">
  <si>
    <t>Suklasifikuotų galvijų skerdenų skaičius Lietuvos įmonėse 2023 m. 43–46 sav., vnt.</t>
  </si>
  <si>
    <t>Kategorija pagal
raumeningumą</t>
  </si>
  <si>
    <t>Kategorija pagal
riebumą</t>
  </si>
  <si>
    <t>Pokytis %</t>
  </si>
  <si>
    <t>46 sav.
(11 14–20)</t>
  </si>
  <si>
    <t>43 sav.
(10 23–29)</t>
  </si>
  <si>
    <t>44 sav.
(10 30–11 05)</t>
  </si>
  <si>
    <t>45 sav.
(11 06–12)</t>
  </si>
  <si>
    <t>46 sav.
(11 13–19)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</si>
  <si>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</si>
  <si>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</si>
  <si>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</si>
  <si>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</si>
  <si>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</si>
  <si>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</si>
  <si>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</si>
  <si>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</si>
  <si>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</si>
  <si>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</si>
  <si>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</si>
  <si>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</si>
  <si>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</si>
  <si>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</si>
  <si>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</si>
  <si>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</si>
  <si>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</si>
  <si>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>p</t>
  </si>
  <si>
    <t xml:space="preserve">C </t>
  </si>
  <si>
    <t>Karvės (D)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</si>
  <si>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</si>
  <si>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</si>
  <si>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</si>
  <si>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</si>
  <si>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</si>
  <si>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</si>
  <si>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2023 m. 46 savaitę su 2023 m. 45 savaite</t>
  </si>
  <si>
    <t>** lyginant 2023 m. 46 savaitę su 2022 m. 46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</si>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</sst>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</font>
    <font>
      <sz val="9"/>
      <color rgb="FF00000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thin">
        <color theme="0" tint="-0.24994659260841701"/>
      </right>
      <top/>
      <bottom/>
      <diagonal/>
    </border>
    <border>
      <left style="medium">
        <color theme="0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6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7" fillId="0" borderId="12" xfId="0" applyFont="1" applyBorder="1" applyAlignment="1">
      <alignment horizontal="right" vertical="center" wrapText="1" indent="1"/>
    </xf>
    <xf numFmtId="0" fontId="3" fillId="0" borderId="13" xfId="1" quotePrefix="1" applyFont="1" applyBorder="1" applyAlignment="1">
      <alignment horizontal="right" vertical="center" wrapText="1" indent="1"/>
    </xf>
    <xf numFmtId="0" fontId="3" fillId="0" borderId="14" xfId="1" quotePrefix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3" fillId="0" borderId="15" xfId="1" quotePrefix="1" applyFont="1" applyBorder="1" applyAlignment="1">
      <alignment horizontal="right" vertical="center" wrapText="1" indent="1"/>
    </xf>
    <xf numFmtId="0" fontId="4" fillId="0" borderId="0" xfId="1" quotePrefix="1" applyFont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0" fontId="3" fillId="0" borderId="17" xfId="1" quotePrefix="1" applyFont="1" applyBorder="1" applyAlignment="1">
      <alignment horizontal="right" vertical="center" wrapText="1" indent="1"/>
    </xf>
    <xf numFmtId="0" fontId="3" fillId="0" borderId="18" xfId="1" quotePrefix="1" applyFont="1" applyBorder="1" applyAlignment="1">
      <alignment horizontal="right" vertical="center" wrapText="1" indent="1"/>
    </xf>
    <xf numFmtId="0" fontId="4" fillId="0" borderId="18" xfId="1" applyFont="1" applyBorder="1" applyAlignment="1">
      <alignment horizontal="right" vertical="center" wrapText="1" indent="1"/>
    </xf>
    <xf numFmtId="0" fontId="3" fillId="0" borderId="19" xfId="1" quotePrefix="1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center"/>
    </xf>
    <xf numFmtId="0" fontId="6" fillId="0" borderId="21" xfId="1" quotePrefix="1" applyFont="1" applyBorder="1" applyAlignment="1">
      <alignment horizontal="right" vertical="center" wrapText="1" indent="1"/>
    </xf>
    <xf numFmtId="0" fontId="6" fillId="0" borderId="20" xfId="1" applyFont="1" applyBorder="1" applyAlignment="1">
      <alignment horizontal="right" vertical="center" wrapText="1" indent="1"/>
    </xf>
    <xf numFmtId="0" fontId="6" fillId="0" borderId="22" xfId="1" applyFont="1" applyBorder="1" applyAlignment="1">
      <alignment horizontal="right" vertical="center" wrapText="1" indent="1"/>
    </xf>
    <xf numFmtId="2" fontId="6" fillId="0" borderId="20" xfId="1" quotePrefix="1" applyNumberFormat="1" applyFont="1" applyBorder="1" applyAlignment="1">
      <alignment horizontal="right" vertical="center" wrapText="1" indent="1"/>
    </xf>
    <xf numFmtId="2" fontId="8" fillId="0" borderId="2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0" fontId="4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8" fillId="0" borderId="20" xfId="0" applyFont="1" applyBorder="1" applyAlignment="1">
      <alignment horizontal="center" vertical="center"/>
    </xf>
    <xf numFmtId="0" fontId="9" fillId="0" borderId="24" xfId="0" applyFont="1" applyBorder="1" applyAlignment="1">
      <alignment horizontal="right" vertical="center" wrapText="1" indent="1"/>
    </xf>
    <xf numFmtId="0" fontId="9" fillId="0" borderId="25" xfId="0" applyFont="1" applyBorder="1" applyAlignment="1">
      <alignment horizontal="right" vertical="center" wrapText="1" indent="1"/>
    </xf>
    <xf numFmtId="0" fontId="9" fillId="0" borderId="26" xfId="0" applyFont="1" applyBorder="1" applyAlignment="1">
      <alignment horizontal="right" vertical="center" wrapText="1" indent="1"/>
    </xf>
    <xf numFmtId="2" fontId="4" fillId="0" borderId="27" xfId="0" quotePrefix="1" applyNumberFormat="1" applyFont="1" applyBorder="1" applyAlignment="1">
      <alignment horizontal="right" vertical="center" indent="1"/>
    </xf>
    <xf numFmtId="0" fontId="7" fillId="0" borderId="23" xfId="0" quotePrefix="1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9" fillId="0" borderId="20" xfId="0" applyFont="1" applyBorder="1" applyAlignment="1">
      <alignment horizontal="right" vertical="center" wrapText="1" indent="1"/>
    </xf>
    <xf numFmtId="0" fontId="9" fillId="0" borderId="22" xfId="0" applyFont="1" applyBorder="1" applyAlignment="1">
      <alignment horizontal="right" vertical="center" wrapText="1" indent="1"/>
    </xf>
    <xf numFmtId="0" fontId="7" fillId="0" borderId="27" xfId="0" applyFont="1" applyBorder="1" applyAlignment="1">
      <alignment horizontal="right" vertical="center" wrapText="1" indent="1"/>
    </xf>
    <xf numFmtId="0" fontId="7" fillId="0" borderId="28" xfId="0" applyFont="1" applyBorder="1" applyAlignment="1">
      <alignment horizontal="right" vertical="center" wrapText="1" indent="1"/>
    </xf>
    <xf numFmtId="0" fontId="8" fillId="4" borderId="20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right" vertical="center" wrapText="1" indent="1"/>
    </xf>
    <xf numFmtId="0" fontId="9" fillId="4" borderId="29" xfId="0" applyFont="1" applyFill="1" applyBorder="1" applyAlignment="1">
      <alignment horizontal="right" vertical="center" wrapText="1" indent="1"/>
    </xf>
    <xf numFmtId="2" fontId="8" fillId="4" borderId="30" xfId="0" applyNumberFormat="1" applyFont="1" applyFill="1" applyBorder="1" applyAlignment="1">
      <alignment horizontal="right" vertical="center" indent="1"/>
    </xf>
    <xf numFmtId="2" fontId="8" fillId="4" borderId="31" xfId="0" applyNumberFormat="1" applyFont="1" applyFill="1" applyBorder="1" applyAlignment="1">
      <alignment horizontal="right" vertical="center" indent="1"/>
    </xf>
    <xf numFmtId="0" fontId="8" fillId="0" borderId="20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12" xfId="1" quotePrefix="1" applyFont="1" applyBorder="1" applyAlignment="1">
      <alignment horizontal="right" vertical="center" wrapText="1" indent="1"/>
    </xf>
    <xf numFmtId="0" fontId="4" fillId="0" borderId="27" xfId="1" quotePrefix="1" applyFont="1" applyBorder="1" applyAlignment="1">
      <alignment horizontal="right" vertical="center" wrapText="1" indent="1"/>
    </xf>
    <xf numFmtId="0" fontId="4" fillId="0" borderId="32" xfId="1" quotePrefix="1" applyFont="1" applyBorder="1" applyAlignment="1">
      <alignment horizontal="right" vertical="center" wrapText="1" indent="1"/>
    </xf>
    <xf numFmtId="0" fontId="4" fillId="0" borderId="23" xfId="1" quotePrefix="1" applyFont="1" applyBorder="1" applyAlignment="1">
      <alignment horizontal="right" vertical="center" wrapText="1" indent="1"/>
    </xf>
    <xf numFmtId="0" fontId="4" fillId="0" borderId="33" xfId="1" applyFont="1" applyBorder="1" applyAlignment="1">
      <alignment horizontal="right" vertical="center" wrapText="1" indent="1"/>
    </xf>
    <xf numFmtId="0" fontId="4" fillId="0" borderId="33" xfId="1" quotePrefix="1" applyFont="1" applyBorder="1" applyAlignment="1">
      <alignment horizontal="right" vertical="center" wrapText="1" indent="1"/>
    </xf>
    <xf numFmtId="0" fontId="8" fillId="0" borderId="24" xfId="0" quotePrefix="1" applyFont="1" applyBorder="1" applyAlignment="1">
      <alignment horizontal="right" vertical="center" indent="1"/>
    </xf>
    <xf numFmtId="0" fontId="9" fillId="0" borderId="20" xfId="0" quotePrefix="1" applyFont="1" applyBorder="1" applyAlignment="1">
      <alignment horizontal="right" vertical="center" wrapText="1" indent="1"/>
    </xf>
    <xf numFmtId="0" fontId="9" fillId="0" borderId="34" xfId="0" quotePrefix="1" applyFont="1" applyBorder="1" applyAlignment="1">
      <alignment horizontal="right" vertical="center" wrapText="1" indent="1"/>
    </xf>
    <xf numFmtId="2" fontId="8" fillId="0" borderId="20" xfId="0" quotePrefix="1" applyNumberFormat="1" applyFont="1" applyBorder="1" applyAlignment="1">
      <alignment horizontal="right" vertical="center" indent="1"/>
    </xf>
    <xf numFmtId="0" fontId="7" fillId="0" borderId="33" xfId="0" applyFont="1" applyBorder="1" applyAlignment="1">
      <alignment horizontal="right" vertical="center" wrapText="1" indent="1"/>
    </xf>
    <xf numFmtId="0" fontId="9" fillId="0" borderId="34" xfId="0" applyFont="1" applyBorder="1" applyAlignment="1">
      <alignment horizontal="right" vertical="center" wrapText="1" indent="1"/>
    </xf>
    <xf numFmtId="0" fontId="4" fillId="0" borderId="23" xfId="0" quotePrefix="1" applyFont="1" applyBorder="1" applyAlignment="1">
      <alignment horizontal="right" vertical="center" indent="1"/>
    </xf>
    <xf numFmtId="2" fontId="8" fillId="4" borderId="35" xfId="0" applyNumberFormat="1" applyFont="1" applyFill="1" applyBorder="1" applyAlignment="1">
      <alignment horizontal="right" vertical="center" indent="1"/>
    </xf>
    <xf numFmtId="2" fontId="8" fillId="4" borderId="27" xfId="0" applyNumberFormat="1" applyFont="1" applyFill="1" applyBorder="1" applyAlignment="1">
      <alignment horizontal="right" vertical="center" indent="1"/>
    </xf>
    <xf numFmtId="0" fontId="6" fillId="0" borderId="2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12" xfId="1" quotePrefix="1" applyFont="1" applyBorder="1" applyAlignment="1">
      <alignment horizontal="right" vertical="center" indent="1"/>
    </xf>
    <xf numFmtId="0" fontId="4" fillId="0" borderId="27" xfId="1" applyFont="1" applyBorder="1" applyAlignment="1">
      <alignment horizontal="right" vertical="center" indent="1"/>
    </xf>
    <xf numFmtId="0" fontId="4" fillId="0" borderId="32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6" xfId="1" quotePrefix="1" applyFont="1" applyBorder="1" applyAlignment="1">
      <alignment horizontal="right" vertical="center" indent="1"/>
    </xf>
    <xf numFmtId="0" fontId="4" fillId="0" borderId="18" xfId="1" applyFont="1" applyBorder="1" applyAlignment="1">
      <alignment horizontal="right" vertical="center" indent="1"/>
    </xf>
    <xf numFmtId="0" fontId="4" fillId="0" borderId="37" xfId="1" applyFont="1" applyBorder="1" applyAlignment="1">
      <alignment horizontal="right" vertical="center" indent="1"/>
    </xf>
    <xf numFmtId="0" fontId="6" fillId="0" borderId="24" xfId="1" quotePrefix="1" applyFont="1" applyBorder="1" applyAlignment="1">
      <alignment horizontal="right" vertical="center" indent="1"/>
    </xf>
    <xf numFmtId="0" fontId="6" fillId="0" borderId="20" xfId="1" applyFont="1" applyBorder="1" applyAlignment="1">
      <alignment horizontal="right" vertical="center" indent="1"/>
    </xf>
    <xf numFmtId="0" fontId="6" fillId="0" borderId="34" xfId="1" applyFont="1" applyBorder="1" applyAlignment="1">
      <alignment horizontal="right" vertical="center" indent="1"/>
    </xf>
    <xf numFmtId="0" fontId="6" fillId="0" borderId="20" xfId="1" quotePrefix="1" applyFont="1" applyBorder="1" applyAlignment="1">
      <alignment horizontal="right" vertical="center" indent="1"/>
    </xf>
    <xf numFmtId="0" fontId="4" fillId="0" borderId="33" xfId="1" quotePrefix="1" applyFont="1" applyBorder="1" applyAlignment="1">
      <alignment horizontal="right" vertical="center" indent="1"/>
    </xf>
    <xf numFmtId="0" fontId="4" fillId="0" borderId="23" xfId="0" quotePrefix="1" applyFont="1" applyBorder="1" applyAlignment="1">
      <alignment horizontal="right" indent="1"/>
    </xf>
    <xf numFmtId="0" fontId="4" fillId="0" borderId="0" xfId="0" quotePrefix="1" applyFont="1" applyAlignment="1">
      <alignment horizontal="right" vertical="center" indent="1"/>
    </xf>
    <xf numFmtId="0" fontId="4" fillId="0" borderId="33" xfId="0" quotePrefix="1" applyFont="1" applyBorder="1" applyAlignment="1">
      <alignment horizontal="right" vertical="center" indent="1"/>
    </xf>
    <xf numFmtId="0" fontId="8" fillId="0" borderId="24" xfId="0" quotePrefix="1" applyFont="1" applyBorder="1" applyAlignment="1">
      <alignment horizontal="right" indent="1"/>
    </xf>
    <xf numFmtId="0" fontId="8" fillId="0" borderId="20" xfId="0" quotePrefix="1" applyFont="1" applyBorder="1" applyAlignment="1">
      <alignment horizontal="right" vertical="center" indent="1"/>
    </xf>
    <xf numFmtId="0" fontId="8" fillId="0" borderId="34" xfId="0" quotePrefix="1" applyFont="1" applyBorder="1" applyAlignment="1">
      <alignment horizontal="right" vertical="center" indent="1"/>
    </xf>
    <xf numFmtId="0" fontId="4" fillId="0" borderId="27" xfId="0" quotePrefix="1" applyFont="1" applyBorder="1" applyAlignment="1">
      <alignment horizontal="right" vertical="center" indent="1"/>
    </xf>
    <xf numFmtId="0" fontId="4" fillId="0" borderId="32" xfId="0" quotePrefix="1" applyFont="1" applyBorder="1" applyAlignment="1">
      <alignment horizontal="right" vertical="center" indent="1"/>
    </xf>
    <xf numFmtId="0" fontId="3" fillId="0" borderId="24" xfId="0" quotePrefix="1" applyFont="1" applyBorder="1" applyAlignment="1">
      <alignment horizontal="right" indent="1"/>
    </xf>
    <xf numFmtId="0" fontId="8" fillId="4" borderId="20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8" fillId="4" borderId="30" xfId="0" quotePrefix="1" applyFont="1" applyFill="1" applyBorder="1" applyAlignment="1">
      <alignment horizontal="right" indent="1"/>
    </xf>
    <xf numFmtId="0" fontId="8" fillId="4" borderId="29" xfId="0" quotePrefix="1" applyFont="1" applyFill="1" applyBorder="1" applyAlignment="1">
      <alignment horizontal="right" vertical="center" indent="1"/>
    </xf>
    <xf numFmtId="2" fontId="8" fillId="4" borderId="30" xfId="0" quotePrefix="1" applyNumberFormat="1" applyFont="1" applyFill="1" applyBorder="1" applyAlignment="1">
      <alignment horizontal="right" vertical="center" indent="1"/>
    </xf>
    <xf numFmtId="2" fontId="8" fillId="4" borderId="31" xfId="0" quotePrefix="1" applyNumberFormat="1" applyFont="1" applyFill="1" applyBorder="1" applyAlignment="1">
      <alignment horizontal="right" vertical="center" indent="1"/>
    </xf>
    <xf numFmtId="0" fontId="8" fillId="0" borderId="18" xfId="1" applyFont="1" applyBorder="1" applyAlignment="1">
      <alignment horizontal="center" wrapText="1"/>
    </xf>
    <xf numFmtId="0" fontId="4" fillId="0" borderId="12" xfId="1" applyFont="1" applyBorder="1" applyAlignment="1">
      <alignment horizontal="right" vertical="center" wrapText="1" indent="1"/>
    </xf>
    <xf numFmtId="0" fontId="8" fillId="0" borderId="34" xfId="1" applyFont="1" applyBorder="1" applyAlignment="1">
      <alignment horizontal="center" wrapText="1"/>
    </xf>
    <xf numFmtId="0" fontId="8" fillId="0" borderId="24" xfId="1" applyFont="1" applyBorder="1" applyAlignment="1">
      <alignment horizontal="right" vertical="center" wrapText="1" indent="1"/>
    </xf>
    <xf numFmtId="0" fontId="8" fillId="0" borderId="20" xfId="1" quotePrefix="1" applyFont="1" applyBorder="1" applyAlignment="1">
      <alignment horizontal="right" vertical="center" wrapText="1" indent="1"/>
    </xf>
    <xf numFmtId="0" fontId="8" fillId="0" borderId="34" xfId="1" quotePrefix="1" applyFont="1" applyBorder="1" applyAlignment="1">
      <alignment horizontal="right" vertical="center" wrapText="1" indent="1"/>
    </xf>
    <xf numFmtId="0" fontId="8" fillId="0" borderId="23" xfId="1" applyFont="1" applyBorder="1" applyAlignment="1">
      <alignment horizontal="right" vertical="center" wrapText="1" indent="1"/>
    </xf>
    <xf numFmtId="0" fontId="8" fillId="0" borderId="0" xfId="1" quotePrefix="1" applyFont="1" applyAlignment="1">
      <alignment horizontal="right" vertical="center" wrapText="1" indent="1"/>
    </xf>
    <xf numFmtId="0" fontId="3" fillId="0" borderId="33" xfId="1" quotePrefix="1" applyFont="1" applyBorder="1" applyAlignment="1">
      <alignment horizontal="right" vertical="center" wrapText="1" indent="1"/>
    </xf>
    <xf numFmtId="0" fontId="7" fillId="0" borderId="33" xfId="0" quotePrefix="1" applyFont="1" applyBorder="1" applyAlignment="1">
      <alignment horizontal="right" vertical="center" wrapText="1" indent="1"/>
    </xf>
    <xf numFmtId="0" fontId="7" fillId="0" borderId="38" xfId="0" quotePrefix="1" applyFont="1" applyBorder="1" applyAlignment="1">
      <alignment horizontal="right" vertical="center" wrapText="1" indent="1"/>
    </xf>
    <xf numFmtId="0" fontId="7" fillId="0" borderId="39" xfId="0" applyFont="1" applyBorder="1" applyAlignment="1">
      <alignment horizontal="right" vertical="center" wrapText="1" indent="1"/>
    </xf>
    <xf numFmtId="0" fontId="7" fillId="0" borderId="38" xfId="0" applyFont="1" applyBorder="1" applyAlignment="1">
      <alignment horizontal="right" vertical="center" wrapText="1" indent="1"/>
    </xf>
    <xf numFmtId="0" fontId="9" fillId="0" borderId="40" xfId="0" applyFont="1" applyBorder="1" applyAlignment="1">
      <alignment horizontal="right" vertical="center" wrapText="1" indent="1"/>
    </xf>
    <xf numFmtId="0" fontId="7" fillId="0" borderId="39" xfId="0" quotePrefix="1" applyFont="1" applyBorder="1" applyAlignment="1">
      <alignment horizontal="right" vertical="center" wrapText="1" indent="1"/>
    </xf>
    <xf numFmtId="0" fontId="7" fillId="0" borderId="36" xfId="0" applyFont="1" applyBorder="1" applyAlignment="1">
      <alignment horizontal="right" vertical="center" wrapText="1" indent="1"/>
    </xf>
    <xf numFmtId="2" fontId="8" fillId="0" borderId="27" xfId="0" applyNumberFormat="1" applyFont="1" applyBorder="1" applyAlignment="1">
      <alignment horizontal="right" vertical="center" indent="1"/>
    </xf>
    <xf numFmtId="0" fontId="4" fillId="0" borderId="27" xfId="1" applyFont="1" applyBorder="1" applyAlignment="1">
      <alignment horizontal="center" wrapText="1"/>
    </xf>
    <xf numFmtId="0" fontId="8" fillId="0" borderId="24" xfId="1" quotePrefix="1" applyFont="1" applyBorder="1" applyAlignment="1">
      <alignment horizontal="right" vertical="center" wrapText="1" indent="1"/>
    </xf>
    <xf numFmtId="0" fontId="8" fillId="0" borderId="20" xfId="1" applyFont="1" applyBorder="1" applyAlignment="1">
      <alignment horizontal="right" vertical="center" wrapText="1" indent="1"/>
    </xf>
    <xf numFmtId="0" fontId="8" fillId="0" borderId="34" xfId="1" applyFont="1" applyBorder="1" applyAlignment="1">
      <alignment horizontal="right" vertical="center" wrapText="1" indent="1"/>
    </xf>
    <xf numFmtId="0" fontId="6" fillId="0" borderId="41" xfId="1" quotePrefix="1" applyFont="1" applyBorder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right" vertical="center" wrapText="1" indent="1"/>
    </xf>
    <xf numFmtId="0" fontId="10" fillId="0" borderId="0" xfId="0" applyFont="1" applyAlignment="1">
      <alignment horizontal="right" vertical="center" wrapText="1" indent="1"/>
    </xf>
    <xf numFmtId="0" fontId="10" fillId="0" borderId="33" xfId="0" applyFont="1" applyBorder="1" applyAlignment="1">
      <alignment horizontal="right" vertical="center" wrapText="1" indent="1"/>
    </xf>
    <xf numFmtId="2" fontId="8" fillId="0" borderId="0" xfId="0" quotePrefix="1" applyNumberFormat="1" applyFont="1" applyAlignment="1">
      <alignment horizontal="right" vertical="center" indent="1"/>
    </xf>
    <xf numFmtId="0" fontId="8" fillId="4" borderId="27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right" vertical="center" wrapText="1" indent="1"/>
    </xf>
    <xf numFmtId="0" fontId="8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4" fillId="0" borderId="23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3" xfId="1" applyFont="1" applyBorder="1" applyAlignment="1">
      <alignment horizontal="right" vertical="center" indent="1"/>
    </xf>
    <xf numFmtId="0" fontId="8" fillId="0" borderId="34" xfId="1" applyFont="1" applyBorder="1" applyAlignment="1">
      <alignment horizontal="center" vertical="center"/>
    </xf>
    <xf numFmtId="0" fontId="8" fillId="0" borderId="24" xfId="1" quotePrefix="1" applyFont="1" applyBorder="1" applyAlignment="1">
      <alignment horizontal="right" vertical="center" indent="1"/>
    </xf>
    <xf numFmtId="0" fontId="8" fillId="0" borderId="20" xfId="1" quotePrefix="1" applyFont="1" applyBorder="1" applyAlignment="1">
      <alignment horizontal="right" vertical="center" indent="1"/>
    </xf>
    <xf numFmtId="0" fontId="8" fillId="0" borderId="34" xfId="1" quotePrefix="1" applyFont="1" applyBorder="1" applyAlignment="1">
      <alignment horizontal="right" vertical="center" indent="1"/>
    </xf>
    <xf numFmtId="2" fontId="8" fillId="0" borderId="20" xfId="1" quotePrefix="1" applyNumberFormat="1" applyFont="1" applyBorder="1" applyAlignment="1">
      <alignment horizontal="right" vertical="center" indent="1"/>
    </xf>
    <xf numFmtId="2" fontId="3" fillId="0" borderId="0" xfId="0" quotePrefix="1" applyNumberFormat="1" applyFont="1" applyAlignment="1">
      <alignment horizontal="right" vertical="center" indent="1"/>
    </xf>
    <xf numFmtId="0" fontId="8" fillId="0" borderId="3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3" xfId="0" quotePrefix="1" applyFont="1" applyBorder="1" applyAlignment="1">
      <alignment horizontal="right" vertical="center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3" xfId="0" quotePrefix="1" applyFont="1" applyBorder="1" applyAlignment="1">
      <alignment horizontal="right" vertical="center" wrapText="1" indent="1"/>
    </xf>
    <xf numFmtId="0" fontId="8" fillId="0" borderId="3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4" borderId="42" xfId="0" applyFont="1" applyFill="1" applyBorder="1" applyAlignment="1">
      <alignment horizontal="center" vertical="center"/>
    </xf>
    <xf numFmtId="0" fontId="9" fillId="4" borderId="43" xfId="0" applyFont="1" applyFill="1" applyBorder="1" applyAlignment="1">
      <alignment horizontal="right" vertical="center" wrapText="1" indent="1"/>
    </xf>
    <xf numFmtId="0" fontId="9" fillId="4" borderId="44" xfId="0" applyFont="1" applyFill="1" applyBorder="1" applyAlignment="1">
      <alignment horizontal="right" vertical="center" wrapText="1" indent="1"/>
    </xf>
    <xf numFmtId="2" fontId="8" fillId="4" borderId="0" xfId="0" applyNumberFormat="1" applyFont="1" applyFill="1" applyAlignment="1">
      <alignment horizontal="right" vertical="center" indent="1"/>
    </xf>
    <xf numFmtId="0" fontId="4" fillId="0" borderId="0" xfId="3" applyFont="1" applyAlignment="1">
      <alignment horizontal="left"/>
    </xf>
    <xf numFmtId="0" fontId="11" fillId="0" borderId="0" xfId="0" applyFont="1" applyAlignment="1">
      <alignment vertical="center"/>
    </xf>
  </cellXfs>
  <cellStyles count="4">
    <cellStyle name="Normal" xfId="0" builtinId="0"/>
    <cellStyle name="Normal 2" xfId="3" xr:uid="{B8D87399-03E0-4B20-A2D6-D93A47E73F09}"/>
    <cellStyle name="Normal_Sheet1" xfId="1" xr:uid="{57A2C407-931D-42D9-9285-0457F3D30D60}"/>
    <cellStyle name="Normal_Sheet1 2" xfId="2" xr:uid="{0EAB5D4F-2DB8-47C5-B357-942C8341BC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3DC60-7A47-4252-A3E4-7A7507653916}">
  <dimension ref="A2:I153"/>
  <sheetViews>
    <sheetView showGridLines="0" tabSelected="1" workbookViewId="0">
      <selection activeCell="R14" sqref="R14"/>
    </sheetView>
  </sheetViews>
  <sheetFormatPr defaultRowHeight="13.2" x14ac:dyDescent="0.25"/>
  <cols>
    <col min="1" max="1" width="14" customWidth="1"/>
    <col min="257" max="257" width="14" customWidth="1"/>
    <col min="513" max="513" width="14" customWidth="1"/>
    <col min="769" max="769" width="14" customWidth="1"/>
    <col min="1025" max="1025" width="14" customWidth="1"/>
    <col min="1281" max="1281" width="14" customWidth="1"/>
    <col min="1537" max="1537" width="14" customWidth="1"/>
    <col min="1793" max="1793" width="14" customWidth="1"/>
    <col min="2049" max="2049" width="14" customWidth="1"/>
    <col min="2305" max="2305" width="14" customWidth="1"/>
    <col min="2561" max="2561" width="14" customWidth="1"/>
    <col min="2817" max="2817" width="14" customWidth="1"/>
    <col min="3073" max="3073" width="14" customWidth="1"/>
    <col min="3329" max="3329" width="14" customWidth="1"/>
    <col min="3585" max="3585" width="14" customWidth="1"/>
    <col min="3841" max="3841" width="14" customWidth="1"/>
    <col min="4097" max="4097" width="14" customWidth="1"/>
    <col min="4353" max="4353" width="14" customWidth="1"/>
    <col min="4609" max="4609" width="14" customWidth="1"/>
    <col min="4865" max="4865" width="14" customWidth="1"/>
    <col min="5121" max="5121" width="14" customWidth="1"/>
    <col min="5377" max="5377" width="14" customWidth="1"/>
    <col min="5633" max="5633" width="14" customWidth="1"/>
    <col min="5889" max="5889" width="14" customWidth="1"/>
    <col min="6145" max="6145" width="14" customWidth="1"/>
    <col min="6401" max="6401" width="14" customWidth="1"/>
    <col min="6657" max="6657" width="14" customWidth="1"/>
    <col min="6913" max="6913" width="14" customWidth="1"/>
    <col min="7169" max="7169" width="14" customWidth="1"/>
    <col min="7425" max="7425" width="14" customWidth="1"/>
    <col min="7681" max="7681" width="14" customWidth="1"/>
    <col min="7937" max="7937" width="14" customWidth="1"/>
    <col min="8193" max="8193" width="14" customWidth="1"/>
    <col min="8449" max="8449" width="14" customWidth="1"/>
    <col min="8705" max="8705" width="14" customWidth="1"/>
    <col min="8961" max="8961" width="14" customWidth="1"/>
    <col min="9217" max="9217" width="14" customWidth="1"/>
    <col min="9473" max="9473" width="14" customWidth="1"/>
    <col min="9729" max="9729" width="14" customWidth="1"/>
    <col min="9985" max="9985" width="14" customWidth="1"/>
    <col min="10241" max="10241" width="14" customWidth="1"/>
    <col min="10497" max="10497" width="14" customWidth="1"/>
    <col min="10753" max="10753" width="14" customWidth="1"/>
    <col min="11009" max="11009" width="14" customWidth="1"/>
    <col min="11265" max="11265" width="14" customWidth="1"/>
    <col min="11521" max="11521" width="14" customWidth="1"/>
    <col min="11777" max="11777" width="14" customWidth="1"/>
    <col min="12033" max="12033" width="14" customWidth="1"/>
    <col min="12289" max="12289" width="14" customWidth="1"/>
    <col min="12545" max="12545" width="14" customWidth="1"/>
    <col min="12801" max="12801" width="14" customWidth="1"/>
    <col min="13057" max="13057" width="14" customWidth="1"/>
    <col min="13313" max="13313" width="14" customWidth="1"/>
    <col min="13569" max="13569" width="14" customWidth="1"/>
    <col min="13825" max="13825" width="14" customWidth="1"/>
    <col min="14081" max="14081" width="14" customWidth="1"/>
    <col min="14337" max="14337" width="14" customWidth="1"/>
    <col min="14593" max="14593" width="14" customWidth="1"/>
    <col min="14849" max="14849" width="14" customWidth="1"/>
    <col min="15105" max="15105" width="14" customWidth="1"/>
    <col min="15361" max="15361" width="14" customWidth="1"/>
    <col min="15617" max="15617" width="14" customWidth="1"/>
    <col min="15873" max="15873" width="14" customWidth="1"/>
    <col min="16129" max="16129" width="14" customWidth="1"/>
  </cols>
  <sheetData>
    <row r="2" spans="1:9" x14ac:dyDescent="0.25">
      <c r="B2" s="1" t="s">
        <v>0</v>
      </c>
      <c r="C2" s="2"/>
      <c r="G2" s="2"/>
    </row>
    <row r="3" spans="1:9" x14ac:dyDescent="0.25">
      <c r="C3" s="2"/>
      <c r="G3" s="2"/>
    </row>
    <row r="4" spans="1:9" x14ac:dyDescent="0.25">
      <c r="A4" s="3" t="s">
        <v>1</v>
      </c>
      <c r="B4" s="4" t="s">
        <v>2</v>
      </c>
      <c r="C4" s="5">
        <v>2022</v>
      </c>
      <c r="D4" s="6">
        <v>2023</v>
      </c>
      <c r="E4" s="7"/>
      <c r="F4" s="7"/>
      <c r="G4" s="8"/>
      <c r="H4" s="9" t="s">
        <v>3</v>
      </c>
      <c r="I4" s="10"/>
    </row>
    <row r="5" spans="1:9" ht="36" x14ac:dyDescent="0.25">
      <c r="A5" s="11"/>
      <c r="B5" s="12"/>
      <c r="C5" s="13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5" t="s">
        <v>9</v>
      </c>
      <c r="I5" s="16" t="s">
        <v>10</v>
      </c>
    </row>
    <row r="6" spans="1:9" ht="13.8" thickBot="1" x14ac:dyDescent="0.3">
      <c r="A6" s="17" t="s">
        <v>11</v>
      </c>
      <c r="B6" s="17"/>
      <c r="C6" s="17"/>
      <c r="D6" s="17"/>
      <c r="E6" s="17"/>
      <c r="F6" s="17"/>
      <c r="G6" s="17"/>
      <c r="H6" s="17"/>
      <c r="I6" s="17"/>
    </row>
    <row r="7" spans="1:9" x14ac:dyDescent="0.25">
      <c r="A7" s="18" t="s">
        <v>12</v>
      </c>
      <c r="B7" s="18">
        <v>1</v>
      </c>
      <c r="C7" s="19" t="s">
        <v>13</v>
      </c>
      <c r="D7" s="20" t="s">
        <v>13</v>
      </c>
      <c r="E7" s="20" t="s">
        <v>13</v>
      </c>
      <c r="F7" s="20" t="s">
        <v>13</v>
      </c>
      <c r="G7" s="21" t="s">
        <v>13</v>
      </c>
      <c r="H7" s="22" t="s">
        <v>13</v>
      </c>
      <c r="I7" s="22" t="s">
        <v>13</v>
      </c>
    </row>
    <row r="8" spans="1:9" x14ac:dyDescent="0.25">
      <c r="A8" s="23" t="s">
        <v>12</v>
      </c>
      <c r="B8" s="23">
        <v>2</v>
      </c>
      <c r="C8" s="24" t="s">
        <v>13</v>
      </c>
      <c r="D8" s="25">
        <v>14</v>
      </c>
      <c r="E8" s="25">
        <v>1</v>
      </c>
      <c r="F8" s="26" t="s">
        <v>13</v>
      </c>
      <c r="G8" s="27">
        <v>1</v>
      </c>
      <c r="H8" s="22" t="s">
        <v>13</v>
      </c>
      <c r="I8" s="22" t="s">
        <v>13</v>
      </c>
    </row>
    <row r="9" spans="1:9" ht="13.8" thickBot="1" x14ac:dyDescent="0.3">
      <c r="A9" s="23" t="s">
        <v>12</v>
      </c>
      <c r="B9" s="23">
        <v>3</v>
      </c>
      <c r="C9" s="28" t="s">
        <v>13</v>
      </c>
      <c r="D9" s="29">
        <v>1</v>
      </c>
      <c r="E9" s="30" t="s">
        <v>13</v>
      </c>
      <c r="F9" s="29">
        <v>2</v>
      </c>
      <c r="G9" s="31" t="s">
        <v>13</v>
      </c>
      <c r="H9" s="22" t="s">
        <v>13</v>
      </c>
      <c r="I9" s="22" t="s">
        <v>13</v>
      </c>
    </row>
    <row r="10" spans="1:9" ht="13.8" thickBot="1" x14ac:dyDescent="0.3">
      <c r="A10" s="32" t="s">
        <v>12</v>
      </c>
      <c r="B10" s="32"/>
      <c r="C10" s="33" t="s">
        <v>13</v>
      </c>
      <c r="D10" s="34">
        <v>15</v>
      </c>
      <c r="E10" s="34">
        <v>1</v>
      </c>
      <c r="F10" s="34">
        <v>2</v>
      </c>
      <c r="G10" s="35">
        <v>1</v>
      </c>
      <c r="H10" s="36">
        <f>G10/F10*100-100</f>
        <v>-50</v>
      </c>
      <c r="I10" s="37" t="s">
        <v>13</v>
      </c>
    </row>
    <row r="11" spans="1:9" x14ac:dyDescent="0.25">
      <c r="A11" s="38" t="s">
        <v>14</v>
      </c>
      <c r="B11" s="38">
        <v>1</v>
      </c>
      <c r="C11" s="19">
        <v>1</v>
      </c>
      <c r="D11" s="39">
        <v>3</v>
      </c>
      <c r="E11" s="39">
        <v>1</v>
      </c>
      <c r="F11" s="39" t="s">
        <v>13</v>
      </c>
      <c r="G11" s="40" t="s">
        <v>13</v>
      </c>
      <c r="H11" s="41" t="s">
        <v>13</v>
      </c>
      <c r="I11" s="41" t="s">
        <v>13</v>
      </c>
    </row>
    <row r="12" spans="1:9" x14ac:dyDescent="0.25">
      <c r="A12" s="42" t="s">
        <v>14</v>
      </c>
      <c r="B12" s="42">
        <v>2</v>
      </c>
      <c r="C12" s="43">
        <v>41</v>
      </c>
      <c r="D12" s="44">
        <v>40</v>
      </c>
      <c r="E12" s="44">
        <v>35</v>
      </c>
      <c r="F12" s="44">
        <v>26</v>
      </c>
      <c r="G12" s="45">
        <v>35</v>
      </c>
      <c r="H12" s="46">
        <f t="shared" ref="H12:H31" si="0">G12/F12*100-100</f>
        <v>34.615384615384613</v>
      </c>
      <c r="I12" s="46">
        <f t="shared" ref="I12:I18" si="1">G12/C12*100-100</f>
        <v>-14.634146341463421</v>
      </c>
    </row>
    <row r="13" spans="1:9" x14ac:dyDescent="0.25">
      <c r="A13" s="42" t="s">
        <v>14</v>
      </c>
      <c r="B13" s="42">
        <v>3</v>
      </c>
      <c r="C13" s="43">
        <v>17</v>
      </c>
      <c r="D13" s="44">
        <v>24</v>
      </c>
      <c r="E13" s="44">
        <v>22</v>
      </c>
      <c r="F13" s="44">
        <v>26</v>
      </c>
      <c r="G13" s="45">
        <v>45</v>
      </c>
      <c r="H13" s="46">
        <f t="shared" si="0"/>
        <v>73.076923076923094</v>
      </c>
      <c r="I13" s="46">
        <f t="shared" si="1"/>
        <v>164.70588235294116</v>
      </c>
    </row>
    <row r="14" spans="1:9" ht="13.8" thickBot="1" x14ac:dyDescent="0.3">
      <c r="A14" s="42" t="s">
        <v>14</v>
      </c>
      <c r="B14" s="42">
        <v>4</v>
      </c>
      <c r="C14" s="43" t="s">
        <v>13</v>
      </c>
      <c r="D14" s="44" t="s">
        <v>13</v>
      </c>
      <c r="E14" s="44" t="s">
        <v>13</v>
      </c>
      <c r="F14" s="44" t="s">
        <v>13</v>
      </c>
      <c r="G14" s="45">
        <v>2</v>
      </c>
      <c r="H14" s="41" t="s">
        <v>13</v>
      </c>
      <c r="I14" s="41" t="s">
        <v>13</v>
      </c>
    </row>
    <row r="15" spans="1:9" ht="13.8" thickBot="1" x14ac:dyDescent="0.3">
      <c r="A15" s="47" t="s">
        <v>14</v>
      </c>
      <c r="B15" s="47"/>
      <c r="C15" s="48">
        <v>59</v>
      </c>
      <c r="D15" s="49">
        <v>67</v>
      </c>
      <c r="E15" s="49">
        <v>58</v>
      </c>
      <c r="F15" s="49">
        <v>52</v>
      </c>
      <c r="G15" s="50">
        <v>82</v>
      </c>
      <c r="H15" s="37">
        <f t="shared" si="0"/>
        <v>57.692307692307679</v>
      </c>
      <c r="I15" s="37">
        <f t="shared" si="1"/>
        <v>38.983050847457633</v>
      </c>
    </row>
    <row r="16" spans="1:9" x14ac:dyDescent="0.25">
      <c r="A16" s="42" t="s">
        <v>15</v>
      </c>
      <c r="B16" s="42">
        <v>1</v>
      </c>
      <c r="C16" s="43">
        <v>11</v>
      </c>
      <c r="D16" s="44">
        <v>2</v>
      </c>
      <c r="E16" s="44">
        <v>1</v>
      </c>
      <c r="F16" s="44">
        <v>2</v>
      </c>
      <c r="G16" s="45">
        <v>3</v>
      </c>
      <c r="H16" s="46">
        <f>G16/F16*100-100</f>
        <v>50</v>
      </c>
      <c r="I16" s="51">
        <f>G16/C16*100-100</f>
        <v>-72.727272727272734</v>
      </c>
    </row>
    <row r="17" spans="1:9" x14ac:dyDescent="0.25">
      <c r="A17" s="42" t="s">
        <v>15</v>
      </c>
      <c r="B17" s="42">
        <v>2</v>
      </c>
      <c r="C17" s="43">
        <v>62</v>
      </c>
      <c r="D17" s="44">
        <v>60</v>
      </c>
      <c r="E17" s="44">
        <v>59</v>
      </c>
      <c r="F17" s="44">
        <v>77</v>
      </c>
      <c r="G17" s="45">
        <v>87</v>
      </c>
      <c r="H17" s="46">
        <f t="shared" si="0"/>
        <v>12.987012987012989</v>
      </c>
      <c r="I17" s="46">
        <f t="shared" si="1"/>
        <v>40.32258064516131</v>
      </c>
    </row>
    <row r="18" spans="1:9" x14ac:dyDescent="0.25">
      <c r="A18" s="42" t="s">
        <v>15</v>
      </c>
      <c r="B18" s="42">
        <v>3</v>
      </c>
      <c r="C18" s="43">
        <v>60</v>
      </c>
      <c r="D18" s="44">
        <v>65</v>
      </c>
      <c r="E18" s="44">
        <v>39</v>
      </c>
      <c r="F18" s="44">
        <v>86</v>
      </c>
      <c r="G18" s="45">
        <v>87</v>
      </c>
      <c r="H18" s="46">
        <f t="shared" si="0"/>
        <v>1.1627906976744242</v>
      </c>
      <c r="I18" s="46">
        <f t="shared" si="1"/>
        <v>45</v>
      </c>
    </row>
    <row r="19" spans="1:9" ht="13.8" thickBot="1" x14ac:dyDescent="0.3">
      <c r="A19" s="42" t="s">
        <v>15</v>
      </c>
      <c r="B19" s="42">
        <v>4</v>
      </c>
      <c r="C19" s="52">
        <v>1</v>
      </c>
      <c r="D19" s="53">
        <v>4</v>
      </c>
      <c r="E19" s="53" t="s">
        <v>13</v>
      </c>
      <c r="F19" s="53" t="s">
        <v>13</v>
      </c>
      <c r="G19" s="54" t="s">
        <v>13</v>
      </c>
      <c r="H19" s="46" t="s">
        <v>13</v>
      </c>
      <c r="I19" s="46" t="s">
        <v>13</v>
      </c>
    </row>
    <row r="20" spans="1:9" ht="13.8" thickBot="1" x14ac:dyDescent="0.3">
      <c r="A20" s="47" t="s">
        <v>15</v>
      </c>
      <c r="B20" s="47"/>
      <c r="C20" s="55">
        <v>134</v>
      </c>
      <c r="D20" s="55">
        <v>131</v>
      </c>
      <c r="E20" s="55">
        <v>99</v>
      </c>
      <c r="F20" s="55">
        <v>165</v>
      </c>
      <c r="G20" s="56">
        <v>177</v>
      </c>
      <c r="H20" s="37">
        <f t="shared" si="0"/>
        <v>7.2727272727272805</v>
      </c>
      <c r="I20" s="37">
        <f>G20/C20*100-100</f>
        <v>32.089552238805965</v>
      </c>
    </row>
    <row r="21" spans="1:9" x14ac:dyDescent="0.25">
      <c r="A21" s="42" t="s">
        <v>16</v>
      </c>
      <c r="B21" s="42">
        <v>1</v>
      </c>
      <c r="C21" s="43">
        <v>26</v>
      </c>
      <c r="D21" s="44">
        <v>6</v>
      </c>
      <c r="E21" s="44">
        <v>7</v>
      </c>
      <c r="F21" s="44">
        <v>17</v>
      </c>
      <c r="G21" s="45">
        <v>8</v>
      </c>
      <c r="H21" s="41">
        <f t="shared" si="0"/>
        <v>-52.941176470588239</v>
      </c>
      <c r="I21" s="51">
        <f>G21/C21*100-100</f>
        <v>-69.230769230769226</v>
      </c>
    </row>
    <row r="22" spans="1:9" x14ac:dyDescent="0.25">
      <c r="A22" s="42" t="s">
        <v>16</v>
      </c>
      <c r="B22" s="42">
        <v>2</v>
      </c>
      <c r="C22" s="43">
        <v>254</v>
      </c>
      <c r="D22" s="44">
        <v>239</v>
      </c>
      <c r="E22" s="44">
        <v>101</v>
      </c>
      <c r="F22" s="44">
        <v>238</v>
      </c>
      <c r="G22" s="45">
        <v>252</v>
      </c>
      <c r="H22" s="46">
        <f t="shared" si="0"/>
        <v>5.8823529411764781</v>
      </c>
      <c r="I22" s="46">
        <f>G22/C22*100-100</f>
        <v>-0.7874015748031411</v>
      </c>
    </row>
    <row r="23" spans="1:9" x14ac:dyDescent="0.25">
      <c r="A23" s="42" t="s">
        <v>16</v>
      </c>
      <c r="B23" s="42">
        <v>3</v>
      </c>
      <c r="C23" s="43">
        <v>82</v>
      </c>
      <c r="D23" s="44">
        <v>62</v>
      </c>
      <c r="E23" s="44">
        <v>36</v>
      </c>
      <c r="F23" s="44">
        <v>74</v>
      </c>
      <c r="G23" s="45">
        <v>90</v>
      </c>
      <c r="H23" s="46">
        <f t="shared" si="0"/>
        <v>21.621621621621628</v>
      </c>
      <c r="I23" s="46">
        <f>G23/C23*100-100</f>
        <v>9.7560975609756184</v>
      </c>
    </row>
    <row r="24" spans="1:9" ht="13.8" thickBot="1" x14ac:dyDescent="0.3">
      <c r="A24" s="42" t="s">
        <v>16</v>
      </c>
      <c r="B24" s="42">
        <v>4</v>
      </c>
      <c r="C24" s="43">
        <v>3</v>
      </c>
      <c r="D24" s="44">
        <v>2</v>
      </c>
      <c r="E24" s="44" t="s">
        <v>13</v>
      </c>
      <c r="F24" s="44" t="s">
        <v>13</v>
      </c>
      <c r="G24" s="45">
        <v>1</v>
      </c>
      <c r="H24" s="46" t="s">
        <v>13</v>
      </c>
      <c r="I24" s="46">
        <f>G24/C24*100-100</f>
        <v>-66.666666666666671</v>
      </c>
    </row>
    <row r="25" spans="1:9" ht="13.8" thickBot="1" x14ac:dyDescent="0.3">
      <c r="A25" s="47" t="s">
        <v>17</v>
      </c>
      <c r="B25" s="47"/>
      <c r="C25" s="48">
        <v>365</v>
      </c>
      <c r="D25" s="55">
        <v>309</v>
      </c>
      <c r="E25" s="55">
        <v>144</v>
      </c>
      <c r="F25" s="55">
        <v>329</v>
      </c>
      <c r="G25" s="56">
        <v>351</v>
      </c>
      <c r="H25" s="37">
        <f t="shared" si="0"/>
        <v>6.6869300911854168</v>
      </c>
      <c r="I25" s="37">
        <f t="shared" ref="I25:I31" si="2">G25/C25*100-100</f>
        <v>-3.8356164383561548</v>
      </c>
    </row>
    <row r="26" spans="1:9" x14ac:dyDescent="0.25">
      <c r="A26" s="42" t="s">
        <v>18</v>
      </c>
      <c r="B26" s="42">
        <v>1</v>
      </c>
      <c r="C26" s="19">
        <v>31</v>
      </c>
      <c r="D26" s="57">
        <v>8</v>
      </c>
      <c r="E26" s="57">
        <v>12</v>
      </c>
      <c r="F26" s="57">
        <v>18</v>
      </c>
      <c r="G26" s="58">
        <v>14</v>
      </c>
      <c r="H26" s="46">
        <f t="shared" si="0"/>
        <v>-22.222222222222214</v>
      </c>
      <c r="I26" s="46">
        <f t="shared" si="2"/>
        <v>-54.838709677419359</v>
      </c>
    </row>
    <row r="27" spans="1:9" x14ac:dyDescent="0.25">
      <c r="A27" s="42" t="s">
        <v>18</v>
      </c>
      <c r="B27" s="42">
        <v>2</v>
      </c>
      <c r="C27" s="43">
        <v>64</v>
      </c>
      <c r="D27" s="44">
        <v>41</v>
      </c>
      <c r="E27" s="44">
        <v>29</v>
      </c>
      <c r="F27" s="44">
        <v>54</v>
      </c>
      <c r="G27" s="45">
        <v>30</v>
      </c>
      <c r="H27" s="46">
        <f t="shared" si="0"/>
        <v>-44.444444444444443</v>
      </c>
      <c r="I27" s="46">
        <f t="shared" si="2"/>
        <v>-53.125</v>
      </c>
    </row>
    <row r="28" spans="1:9" x14ac:dyDescent="0.25">
      <c r="A28" s="42" t="s">
        <v>18</v>
      </c>
      <c r="B28" s="42">
        <v>3</v>
      </c>
      <c r="C28" s="43">
        <v>26</v>
      </c>
      <c r="D28" s="44">
        <v>10</v>
      </c>
      <c r="E28" s="44">
        <v>6</v>
      </c>
      <c r="F28" s="44">
        <v>8</v>
      </c>
      <c r="G28" s="45">
        <v>8</v>
      </c>
      <c r="H28" s="46">
        <f t="shared" si="0"/>
        <v>0</v>
      </c>
      <c r="I28" s="46">
        <f t="shared" si="2"/>
        <v>-69.230769230769226</v>
      </c>
    </row>
    <row r="29" spans="1:9" ht="13.8" thickBot="1" x14ac:dyDescent="0.3">
      <c r="A29" s="42" t="s">
        <v>18</v>
      </c>
      <c r="B29" s="42">
        <v>4</v>
      </c>
      <c r="C29" s="43" t="s">
        <v>13</v>
      </c>
      <c r="D29" s="44" t="s">
        <v>13</v>
      </c>
      <c r="E29" s="44" t="s">
        <v>13</v>
      </c>
      <c r="F29" s="44" t="s">
        <v>13</v>
      </c>
      <c r="G29" s="45" t="s">
        <v>13</v>
      </c>
      <c r="H29" s="46" t="s">
        <v>13</v>
      </c>
      <c r="I29" s="46" t="s">
        <v>13</v>
      </c>
    </row>
    <row r="30" spans="1:9" ht="13.8" thickBot="1" x14ac:dyDescent="0.3">
      <c r="A30" s="47" t="s">
        <v>19</v>
      </c>
      <c r="B30" s="47"/>
      <c r="C30" s="48">
        <v>121</v>
      </c>
      <c r="D30" s="55">
        <v>59</v>
      </c>
      <c r="E30" s="55">
        <v>47</v>
      </c>
      <c r="F30" s="55">
        <v>80</v>
      </c>
      <c r="G30" s="56">
        <v>52</v>
      </c>
      <c r="H30" s="37">
        <f t="shared" si="0"/>
        <v>-35</v>
      </c>
      <c r="I30" s="37">
        <f t="shared" si="2"/>
        <v>-57.02479338842975</v>
      </c>
    </row>
    <row r="31" spans="1:9" ht="13.8" thickBot="1" x14ac:dyDescent="0.3">
      <c r="A31" s="59" t="s">
        <v>20</v>
      </c>
      <c r="B31" s="60"/>
      <c r="C31" s="61">
        <v>679</v>
      </c>
      <c r="D31" s="62">
        <v>581</v>
      </c>
      <c r="E31" s="62">
        <v>349</v>
      </c>
      <c r="F31" s="62">
        <v>628</v>
      </c>
      <c r="G31" s="62">
        <v>663</v>
      </c>
      <c r="H31" s="63">
        <f t="shared" si="0"/>
        <v>5.5732484076433053</v>
      </c>
      <c r="I31" s="64">
        <f t="shared" si="2"/>
        <v>-2.3564064801178262</v>
      </c>
    </row>
    <row r="32" spans="1:9" ht="13.8" thickBot="1" x14ac:dyDescent="0.3">
      <c r="A32" s="65" t="s">
        <v>21</v>
      </c>
      <c r="B32" s="65"/>
      <c r="C32" s="65"/>
      <c r="D32" s="65"/>
      <c r="E32" s="65"/>
      <c r="F32" s="65"/>
      <c r="G32" s="65"/>
      <c r="H32" s="65"/>
      <c r="I32" s="65"/>
    </row>
    <row r="33" spans="1:9" x14ac:dyDescent="0.25">
      <c r="A33" s="66" t="s">
        <v>12</v>
      </c>
      <c r="B33" s="66">
        <v>1</v>
      </c>
      <c r="C33" s="67" t="s">
        <v>13</v>
      </c>
      <c r="D33" s="68" t="s">
        <v>13</v>
      </c>
      <c r="E33" s="68" t="s">
        <v>13</v>
      </c>
      <c r="F33" s="68" t="s">
        <v>13</v>
      </c>
      <c r="G33" s="69" t="s">
        <v>13</v>
      </c>
      <c r="H33" s="25" t="s">
        <v>13</v>
      </c>
      <c r="I33" s="25" t="s">
        <v>13</v>
      </c>
    </row>
    <row r="34" spans="1:9" x14ac:dyDescent="0.25">
      <c r="A34" s="66" t="s">
        <v>12</v>
      </c>
      <c r="B34" s="66">
        <v>2</v>
      </c>
      <c r="C34" s="70" t="s">
        <v>13</v>
      </c>
      <c r="D34" s="39">
        <v>1</v>
      </c>
      <c r="E34" s="39" t="s">
        <v>13</v>
      </c>
      <c r="F34" s="39" t="s">
        <v>13</v>
      </c>
      <c r="G34" s="71">
        <v>1</v>
      </c>
      <c r="H34" s="22" t="s">
        <v>13</v>
      </c>
      <c r="I34" s="22" t="s">
        <v>13</v>
      </c>
    </row>
    <row r="35" spans="1:9" ht="13.8" thickBot="1" x14ac:dyDescent="0.3">
      <c r="A35" s="66" t="s">
        <v>12</v>
      </c>
      <c r="B35" s="66">
        <v>3</v>
      </c>
      <c r="C35" s="70" t="s">
        <v>13</v>
      </c>
      <c r="D35" s="25">
        <v>2</v>
      </c>
      <c r="E35" s="25" t="s">
        <v>13</v>
      </c>
      <c r="F35" s="25">
        <v>1</v>
      </c>
      <c r="G35" s="72" t="s">
        <v>13</v>
      </c>
      <c r="H35" s="22" t="s">
        <v>13</v>
      </c>
      <c r="I35" s="22" t="s">
        <v>13</v>
      </c>
    </row>
    <row r="36" spans="1:9" ht="13.8" thickBot="1" x14ac:dyDescent="0.3">
      <c r="A36" s="32" t="s">
        <v>22</v>
      </c>
      <c r="B36" s="32"/>
      <c r="C36" s="73" t="s">
        <v>13</v>
      </c>
      <c r="D36" s="74">
        <v>3</v>
      </c>
      <c r="E36" s="74" t="s">
        <v>13</v>
      </c>
      <c r="F36" s="74">
        <v>1</v>
      </c>
      <c r="G36" s="75">
        <v>1</v>
      </c>
      <c r="H36" s="76" t="s">
        <v>13</v>
      </c>
      <c r="I36" s="76" t="s">
        <v>13</v>
      </c>
    </row>
    <row r="37" spans="1:9" x14ac:dyDescent="0.25">
      <c r="A37" s="42" t="s">
        <v>14</v>
      </c>
      <c r="B37" s="42">
        <v>1</v>
      </c>
      <c r="C37" s="43">
        <v>1</v>
      </c>
      <c r="D37" s="44">
        <v>1</v>
      </c>
      <c r="E37" s="44">
        <v>1</v>
      </c>
      <c r="F37" s="44">
        <v>1</v>
      </c>
      <c r="G37" s="77">
        <v>1</v>
      </c>
      <c r="H37" s="46">
        <f>G37/F37*100-100</f>
        <v>0</v>
      </c>
      <c r="I37" s="41">
        <f>G37/C37*100-100</f>
        <v>0</v>
      </c>
    </row>
    <row r="38" spans="1:9" x14ac:dyDescent="0.25">
      <c r="A38" s="42" t="s">
        <v>14</v>
      </c>
      <c r="B38" s="42">
        <v>2</v>
      </c>
      <c r="C38" s="43">
        <v>4</v>
      </c>
      <c r="D38" s="44">
        <v>11</v>
      </c>
      <c r="E38" s="44">
        <v>9</v>
      </c>
      <c r="F38" s="44">
        <v>5</v>
      </c>
      <c r="G38" s="77">
        <v>5</v>
      </c>
      <c r="H38" s="46">
        <f t="shared" ref="H38:H44" si="3">G38/F38*100-100</f>
        <v>0</v>
      </c>
      <c r="I38" s="46">
        <f t="shared" ref="I38:I44" si="4">G38/C38*100-100</f>
        <v>25</v>
      </c>
    </row>
    <row r="39" spans="1:9" x14ac:dyDescent="0.25">
      <c r="A39" s="42" t="s">
        <v>14</v>
      </c>
      <c r="B39" s="42">
        <v>3</v>
      </c>
      <c r="C39" s="43">
        <v>2</v>
      </c>
      <c r="D39" s="44">
        <v>15</v>
      </c>
      <c r="E39" s="44">
        <v>4</v>
      </c>
      <c r="F39" s="44">
        <v>8</v>
      </c>
      <c r="G39" s="77">
        <v>8</v>
      </c>
      <c r="H39" s="46">
        <f t="shared" si="3"/>
        <v>0</v>
      </c>
      <c r="I39" s="46">
        <f t="shared" si="4"/>
        <v>300</v>
      </c>
    </row>
    <row r="40" spans="1:9" ht="13.8" thickBot="1" x14ac:dyDescent="0.3">
      <c r="A40" s="42" t="s">
        <v>14</v>
      </c>
      <c r="B40" s="42">
        <v>4</v>
      </c>
      <c r="C40" s="43">
        <v>1</v>
      </c>
      <c r="D40" s="44" t="s">
        <v>13</v>
      </c>
      <c r="E40" s="44">
        <v>1</v>
      </c>
      <c r="F40" s="44">
        <v>1</v>
      </c>
      <c r="G40" s="77" t="s">
        <v>13</v>
      </c>
      <c r="H40" s="41" t="s">
        <v>13</v>
      </c>
      <c r="I40" s="41" t="s">
        <v>13</v>
      </c>
    </row>
    <row r="41" spans="1:9" ht="13.8" thickBot="1" x14ac:dyDescent="0.3">
      <c r="A41" s="47" t="s">
        <v>14</v>
      </c>
      <c r="B41" s="47"/>
      <c r="C41" s="48">
        <v>8</v>
      </c>
      <c r="D41" s="55">
        <v>27</v>
      </c>
      <c r="E41" s="55">
        <v>15</v>
      </c>
      <c r="F41" s="55">
        <v>15</v>
      </c>
      <c r="G41" s="78">
        <v>14</v>
      </c>
      <c r="H41" s="37">
        <f t="shared" si="3"/>
        <v>-6.6666666666666714</v>
      </c>
      <c r="I41" s="37">
        <f t="shared" si="4"/>
        <v>75</v>
      </c>
    </row>
    <row r="42" spans="1:9" x14ac:dyDescent="0.25">
      <c r="A42" s="42" t="s">
        <v>15</v>
      </c>
      <c r="B42" s="42">
        <v>1</v>
      </c>
      <c r="C42" s="43">
        <v>5</v>
      </c>
      <c r="D42" s="44">
        <v>2</v>
      </c>
      <c r="E42" s="44" t="s">
        <v>13</v>
      </c>
      <c r="F42" s="44" t="s">
        <v>13</v>
      </c>
      <c r="G42" s="77">
        <v>2</v>
      </c>
      <c r="H42" s="46" t="s">
        <v>13</v>
      </c>
      <c r="I42" s="46">
        <f t="shared" si="4"/>
        <v>-60</v>
      </c>
    </row>
    <row r="43" spans="1:9" x14ac:dyDescent="0.25">
      <c r="A43" s="42" t="s">
        <v>15</v>
      </c>
      <c r="B43" s="42">
        <v>2</v>
      </c>
      <c r="C43" s="43">
        <v>34</v>
      </c>
      <c r="D43" s="44">
        <v>23</v>
      </c>
      <c r="E43" s="44">
        <v>8</v>
      </c>
      <c r="F43" s="44">
        <v>20</v>
      </c>
      <c r="G43" s="77">
        <v>19</v>
      </c>
      <c r="H43" s="46">
        <f t="shared" si="3"/>
        <v>-5</v>
      </c>
      <c r="I43" s="46">
        <f t="shared" si="4"/>
        <v>-44.117647058823529</v>
      </c>
    </row>
    <row r="44" spans="1:9" x14ac:dyDescent="0.25">
      <c r="A44" s="42" t="s">
        <v>15</v>
      </c>
      <c r="B44" s="42">
        <v>3</v>
      </c>
      <c r="C44" s="43">
        <v>14</v>
      </c>
      <c r="D44" s="44">
        <v>22</v>
      </c>
      <c r="E44" s="44">
        <v>12</v>
      </c>
      <c r="F44" s="44">
        <v>15</v>
      </c>
      <c r="G44" s="77">
        <v>16</v>
      </c>
      <c r="H44" s="46">
        <f t="shared" si="3"/>
        <v>6.6666666666666714</v>
      </c>
      <c r="I44" s="46">
        <f t="shared" si="4"/>
        <v>14.285714285714278</v>
      </c>
    </row>
    <row r="45" spans="1:9" x14ac:dyDescent="0.25">
      <c r="A45" s="38" t="s">
        <v>15</v>
      </c>
      <c r="B45" s="38">
        <v>4</v>
      </c>
      <c r="C45" s="43" t="s">
        <v>13</v>
      </c>
      <c r="D45" s="44">
        <v>1</v>
      </c>
      <c r="E45" s="44">
        <v>1</v>
      </c>
      <c r="F45" s="44" t="s">
        <v>13</v>
      </c>
      <c r="G45" s="77">
        <v>1</v>
      </c>
      <c r="H45" s="46" t="s">
        <v>13</v>
      </c>
      <c r="I45" s="41" t="s">
        <v>13</v>
      </c>
    </row>
    <row r="46" spans="1:9" ht="13.8" thickBot="1" x14ac:dyDescent="0.3">
      <c r="A46" s="38" t="s">
        <v>15</v>
      </c>
      <c r="B46" s="38">
        <v>5</v>
      </c>
      <c r="C46" s="43" t="s">
        <v>13</v>
      </c>
      <c r="D46" s="44" t="s">
        <v>13</v>
      </c>
      <c r="E46" s="44" t="s">
        <v>13</v>
      </c>
      <c r="F46" s="44" t="s">
        <v>13</v>
      </c>
      <c r="G46" s="77" t="s">
        <v>13</v>
      </c>
      <c r="H46" s="41" t="s">
        <v>13</v>
      </c>
      <c r="I46" s="41" t="s">
        <v>13</v>
      </c>
    </row>
    <row r="47" spans="1:9" ht="13.8" thickBot="1" x14ac:dyDescent="0.3">
      <c r="A47" s="47" t="s">
        <v>15</v>
      </c>
      <c r="B47" s="47"/>
      <c r="C47" s="48">
        <v>53</v>
      </c>
      <c r="D47" s="55">
        <v>48</v>
      </c>
      <c r="E47" s="55">
        <v>21</v>
      </c>
      <c r="F47" s="55">
        <v>35</v>
      </c>
      <c r="G47" s="78">
        <v>38</v>
      </c>
      <c r="H47" s="37">
        <f>G47/F47*100-100</f>
        <v>8.5714285714285694</v>
      </c>
      <c r="I47" s="37">
        <f>G47/C47*100-100</f>
        <v>-28.301886792452834</v>
      </c>
    </row>
    <row r="48" spans="1:9" x14ac:dyDescent="0.25">
      <c r="A48" s="42" t="s">
        <v>16</v>
      </c>
      <c r="B48" s="42">
        <v>1</v>
      </c>
      <c r="C48" s="43">
        <v>23</v>
      </c>
      <c r="D48" s="44">
        <v>10</v>
      </c>
      <c r="E48" s="44">
        <v>2</v>
      </c>
      <c r="F48" s="44">
        <v>13</v>
      </c>
      <c r="G48" s="77">
        <v>12</v>
      </c>
      <c r="H48" s="46">
        <f>G48/F48*100-100</f>
        <v>-7.6923076923076934</v>
      </c>
      <c r="I48" s="46">
        <f>G48/C48*100-100</f>
        <v>-47.826086956521742</v>
      </c>
    </row>
    <row r="49" spans="1:9" x14ac:dyDescent="0.25">
      <c r="A49" s="42" t="s">
        <v>16</v>
      </c>
      <c r="B49" s="42">
        <v>2</v>
      </c>
      <c r="C49" s="43">
        <v>85</v>
      </c>
      <c r="D49" s="44">
        <v>97</v>
      </c>
      <c r="E49" s="44">
        <v>55</v>
      </c>
      <c r="F49" s="44">
        <v>83</v>
      </c>
      <c r="G49" s="77">
        <v>76</v>
      </c>
      <c r="H49" s="46">
        <f>G49/F49*100-100</f>
        <v>-8.4337349397590344</v>
      </c>
      <c r="I49" s="46">
        <f>G49/C49*100-100</f>
        <v>-10.588235294117638</v>
      </c>
    </row>
    <row r="50" spans="1:9" x14ac:dyDescent="0.25">
      <c r="A50" s="42" t="s">
        <v>16</v>
      </c>
      <c r="B50" s="42">
        <v>3</v>
      </c>
      <c r="C50" s="43">
        <v>16</v>
      </c>
      <c r="D50" s="44">
        <v>19</v>
      </c>
      <c r="E50" s="44">
        <v>9</v>
      </c>
      <c r="F50" s="44">
        <v>11</v>
      </c>
      <c r="G50" s="77">
        <v>13</v>
      </c>
      <c r="H50" s="46">
        <f>G50/F50*100-100</f>
        <v>18.181818181818187</v>
      </c>
      <c r="I50" s="46">
        <f>G50/C50*100-100</f>
        <v>-18.75</v>
      </c>
    </row>
    <row r="51" spans="1:9" ht="13.8" thickBot="1" x14ac:dyDescent="0.3">
      <c r="A51" s="42" t="s">
        <v>16</v>
      </c>
      <c r="B51" s="42">
        <v>4</v>
      </c>
      <c r="C51" s="79" t="s">
        <v>13</v>
      </c>
      <c r="D51" s="44">
        <v>2</v>
      </c>
      <c r="E51" s="44" t="s">
        <v>13</v>
      </c>
      <c r="F51" s="44">
        <v>2</v>
      </c>
      <c r="G51" s="77" t="s">
        <v>13</v>
      </c>
      <c r="H51" s="46" t="s">
        <v>13</v>
      </c>
      <c r="I51" s="46" t="s">
        <v>13</v>
      </c>
    </row>
    <row r="52" spans="1:9" ht="13.8" thickBot="1" x14ac:dyDescent="0.3">
      <c r="A52" s="47" t="s">
        <v>16</v>
      </c>
      <c r="B52" s="47"/>
      <c r="C52" s="48" t="s">
        <v>13</v>
      </c>
      <c r="D52" s="55">
        <v>128</v>
      </c>
      <c r="E52" s="55">
        <v>66</v>
      </c>
      <c r="F52" s="55">
        <v>109</v>
      </c>
      <c r="G52" s="78">
        <v>101</v>
      </c>
      <c r="H52" s="37">
        <f t="shared" ref="H52:H57" si="5">G52/F52*100-100</f>
        <v>-7.3394495412844094</v>
      </c>
      <c r="I52" s="37" t="s">
        <v>13</v>
      </c>
    </row>
    <row r="53" spans="1:9" x14ac:dyDescent="0.25">
      <c r="A53" s="42" t="s">
        <v>18</v>
      </c>
      <c r="B53" s="42">
        <v>1</v>
      </c>
      <c r="C53" s="43">
        <v>6</v>
      </c>
      <c r="D53" s="44">
        <v>9</v>
      </c>
      <c r="E53" s="44">
        <v>5</v>
      </c>
      <c r="F53" s="44">
        <v>14</v>
      </c>
      <c r="G53" s="77">
        <v>6</v>
      </c>
      <c r="H53" s="41">
        <f t="shared" si="5"/>
        <v>-57.142857142857146</v>
      </c>
      <c r="I53" s="51">
        <f t="shared" ref="I53:I57" si="6">G53/C53*100-100</f>
        <v>0</v>
      </c>
    </row>
    <row r="54" spans="1:9" x14ac:dyDescent="0.25">
      <c r="A54" s="42" t="s">
        <v>18</v>
      </c>
      <c r="B54" s="42">
        <v>2</v>
      </c>
      <c r="C54" s="43">
        <v>22</v>
      </c>
      <c r="D54" s="44">
        <v>14</v>
      </c>
      <c r="E54" s="44">
        <v>6</v>
      </c>
      <c r="F54" s="44">
        <v>11</v>
      </c>
      <c r="G54" s="77">
        <v>11</v>
      </c>
      <c r="H54" s="46">
        <f t="shared" si="5"/>
        <v>0</v>
      </c>
      <c r="I54" s="41">
        <f t="shared" si="6"/>
        <v>-50</v>
      </c>
    </row>
    <row r="55" spans="1:9" ht="13.8" thickBot="1" x14ac:dyDescent="0.3">
      <c r="A55" s="42" t="s">
        <v>18</v>
      </c>
      <c r="B55" s="42">
        <v>3</v>
      </c>
      <c r="C55" s="43">
        <v>4</v>
      </c>
      <c r="D55" s="44">
        <v>9</v>
      </c>
      <c r="E55" s="44" t="s">
        <v>13</v>
      </c>
      <c r="F55" s="44">
        <v>2</v>
      </c>
      <c r="G55" s="77">
        <v>1</v>
      </c>
      <c r="H55" s="46">
        <f t="shared" si="5"/>
        <v>-50</v>
      </c>
      <c r="I55" s="41">
        <f t="shared" si="6"/>
        <v>-75</v>
      </c>
    </row>
    <row r="56" spans="1:9" ht="13.8" thickBot="1" x14ac:dyDescent="0.3">
      <c r="A56" s="47" t="s">
        <v>18</v>
      </c>
      <c r="B56" s="47"/>
      <c r="C56" s="48">
        <v>32</v>
      </c>
      <c r="D56" s="55">
        <v>32</v>
      </c>
      <c r="E56" s="55">
        <v>11</v>
      </c>
      <c r="F56" s="55">
        <v>27</v>
      </c>
      <c r="G56" s="78">
        <v>18</v>
      </c>
      <c r="H56" s="37">
        <f t="shared" si="5"/>
        <v>-33.333333333333343</v>
      </c>
      <c r="I56" s="37">
        <f t="shared" si="6"/>
        <v>-43.75</v>
      </c>
    </row>
    <row r="57" spans="1:9" ht="13.8" thickBot="1" x14ac:dyDescent="0.3">
      <c r="A57" s="59" t="s">
        <v>23</v>
      </c>
      <c r="B57" s="60"/>
      <c r="C57" s="62">
        <v>217</v>
      </c>
      <c r="D57" s="62">
        <v>238</v>
      </c>
      <c r="E57" s="62">
        <v>113</v>
      </c>
      <c r="F57" s="62">
        <v>187</v>
      </c>
      <c r="G57" s="62">
        <v>172</v>
      </c>
      <c r="H57" s="80">
        <f t="shared" si="5"/>
        <v>-8.0213903743315456</v>
      </c>
      <c r="I57" s="81">
        <f t="shared" si="6"/>
        <v>-20.737327188940085</v>
      </c>
    </row>
    <row r="58" spans="1:9" ht="13.8" thickBot="1" x14ac:dyDescent="0.3">
      <c r="A58" s="82" t="s">
        <v>24</v>
      </c>
      <c r="B58" s="82"/>
      <c r="C58" s="82"/>
      <c r="D58" s="82"/>
      <c r="E58" s="82"/>
      <c r="F58" s="82"/>
      <c r="G58" s="82"/>
      <c r="H58" s="82"/>
      <c r="I58" s="82"/>
    </row>
    <row r="59" spans="1:9" x14ac:dyDescent="0.25">
      <c r="A59" s="83" t="s">
        <v>14</v>
      </c>
      <c r="B59" s="83">
        <v>2</v>
      </c>
      <c r="C59" s="84" t="s">
        <v>13</v>
      </c>
      <c r="D59" s="85" t="s">
        <v>13</v>
      </c>
      <c r="E59" s="85" t="s">
        <v>13</v>
      </c>
      <c r="F59" s="85" t="s">
        <v>13</v>
      </c>
      <c r="G59" s="86" t="s">
        <v>13</v>
      </c>
      <c r="H59" s="87" t="s">
        <v>13</v>
      </c>
      <c r="I59" s="87" t="s">
        <v>13</v>
      </c>
    </row>
    <row r="60" spans="1:9" ht="13.8" thickBot="1" x14ac:dyDescent="0.3">
      <c r="A60" s="83" t="s">
        <v>14</v>
      </c>
      <c r="B60" s="83">
        <v>3</v>
      </c>
      <c r="C60" s="88" t="s">
        <v>13</v>
      </c>
      <c r="D60" s="89" t="s">
        <v>13</v>
      </c>
      <c r="E60" s="89" t="s">
        <v>13</v>
      </c>
      <c r="F60" s="89" t="s">
        <v>13</v>
      </c>
      <c r="G60" s="90" t="s">
        <v>13</v>
      </c>
      <c r="H60" s="87"/>
      <c r="I60" s="87"/>
    </row>
    <row r="61" spans="1:9" ht="13.8" thickBot="1" x14ac:dyDescent="0.3">
      <c r="A61" s="82" t="s">
        <v>14</v>
      </c>
      <c r="B61" s="82"/>
      <c r="C61" s="91" t="s">
        <v>13</v>
      </c>
      <c r="D61" s="92" t="s">
        <v>13</v>
      </c>
      <c r="E61" s="92" t="s">
        <v>13</v>
      </c>
      <c r="F61" s="92" t="s">
        <v>13</v>
      </c>
      <c r="G61" s="93" t="s">
        <v>13</v>
      </c>
      <c r="H61" s="94" t="s">
        <v>13</v>
      </c>
      <c r="I61" s="94" t="s">
        <v>13</v>
      </c>
    </row>
    <row r="62" spans="1:9" x14ac:dyDescent="0.25">
      <c r="A62" s="83" t="s">
        <v>15</v>
      </c>
      <c r="B62" s="83">
        <v>2</v>
      </c>
      <c r="C62" s="79" t="s">
        <v>13</v>
      </c>
      <c r="D62" s="87" t="s">
        <v>13</v>
      </c>
      <c r="E62" s="87" t="s">
        <v>13</v>
      </c>
      <c r="F62" s="87">
        <v>1</v>
      </c>
      <c r="G62" s="95" t="s">
        <v>13</v>
      </c>
      <c r="H62" s="87" t="s">
        <v>13</v>
      </c>
      <c r="I62" s="87" t="s">
        <v>13</v>
      </c>
    </row>
    <row r="63" spans="1:9" ht="13.8" thickBot="1" x14ac:dyDescent="0.3">
      <c r="A63" s="38" t="s">
        <v>15</v>
      </c>
      <c r="B63" s="38">
        <v>3</v>
      </c>
      <c r="C63" s="96" t="s">
        <v>13</v>
      </c>
      <c r="D63" s="97" t="s">
        <v>13</v>
      </c>
      <c r="E63" s="97" t="s">
        <v>13</v>
      </c>
      <c r="F63" s="97">
        <v>6</v>
      </c>
      <c r="G63" s="98" t="s">
        <v>13</v>
      </c>
      <c r="H63" s="41" t="s">
        <v>13</v>
      </c>
      <c r="I63" s="41" t="s">
        <v>13</v>
      </c>
    </row>
    <row r="64" spans="1:9" ht="13.8" thickBot="1" x14ac:dyDescent="0.3">
      <c r="A64" s="32" t="s">
        <v>25</v>
      </c>
      <c r="B64" s="32"/>
      <c r="C64" s="99" t="s">
        <v>13</v>
      </c>
      <c r="D64" s="100" t="s">
        <v>13</v>
      </c>
      <c r="E64" s="100" t="s">
        <v>13</v>
      </c>
      <c r="F64" s="100">
        <v>7</v>
      </c>
      <c r="G64" s="101" t="s">
        <v>13</v>
      </c>
      <c r="H64" s="76" t="s">
        <v>13</v>
      </c>
      <c r="I64" s="76" t="s">
        <v>13</v>
      </c>
    </row>
    <row r="65" spans="1:9" x14ac:dyDescent="0.25">
      <c r="A65" s="42" t="s">
        <v>16</v>
      </c>
      <c r="B65" s="42">
        <v>2</v>
      </c>
      <c r="C65" s="79" t="s">
        <v>13</v>
      </c>
      <c r="D65" s="97" t="s">
        <v>13</v>
      </c>
      <c r="E65" s="102" t="s">
        <v>13</v>
      </c>
      <c r="F65" s="102" t="s">
        <v>13</v>
      </c>
      <c r="G65" s="103" t="s">
        <v>13</v>
      </c>
      <c r="H65" s="41" t="s">
        <v>13</v>
      </c>
      <c r="I65" s="41" t="s">
        <v>13</v>
      </c>
    </row>
    <row r="66" spans="1:9" ht="13.8" thickBot="1" x14ac:dyDescent="0.3">
      <c r="A66" s="38" t="s">
        <v>16</v>
      </c>
      <c r="B66" s="38">
        <v>3</v>
      </c>
      <c r="C66" s="96" t="s">
        <v>13</v>
      </c>
      <c r="D66" s="97" t="s">
        <v>13</v>
      </c>
      <c r="E66" s="97" t="s">
        <v>13</v>
      </c>
      <c r="F66" s="97">
        <v>9</v>
      </c>
      <c r="G66" s="98" t="s">
        <v>13</v>
      </c>
      <c r="H66" s="41" t="s">
        <v>13</v>
      </c>
      <c r="I66" s="41" t="s">
        <v>13</v>
      </c>
    </row>
    <row r="67" spans="1:9" ht="13.8" thickBot="1" x14ac:dyDescent="0.3">
      <c r="A67" s="32" t="s">
        <v>17</v>
      </c>
      <c r="B67" s="32"/>
      <c r="C67" s="99" t="s">
        <v>13</v>
      </c>
      <c r="D67" s="100" t="s">
        <v>13</v>
      </c>
      <c r="E67" s="100" t="s">
        <v>13</v>
      </c>
      <c r="F67" s="100">
        <v>9</v>
      </c>
      <c r="G67" s="101" t="s">
        <v>13</v>
      </c>
      <c r="H67" s="76" t="s">
        <v>13</v>
      </c>
      <c r="I67" s="76" t="s">
        <v>13</v>
      </c>
    </row>
    <row r="68" spans="1:9" ht="13.8" thickBot="1" x14ac:dyDescent="0.3">
      <c r="A68" s="38" t="s">
        <v>18</v>
      </c>
      <c r="B68" s="38">
        <v>2</v>
      </c>
      <c r="C68" s="104" t="s">
        <v>13</v>
      </c>
      <c r="D68" s="100" t="s">
        <v>13</v>
      </c>
      <c r="E68" s="100" t="s">
        <v>13</v>
      </c>
      <c r="F68" s="100" t="s">
        <v>13</v>
      </c>
      <c r="G68" s="101" t="s">
        <v>13</v>
      </c>
      <c r="H68" s="76"/>
      <c r="I68" s="76" t="s">
        <v>13</v>
      </c>
    </row>
    <row r="69" spans="1:9" ht="13.8" thickBot="1" x14ac:dyDescent="0.3">
      <c r="A69" s="32" t="s">
        <v>26</v>
      </c>
      <c r="B69" s="32"/>
      <c r="C69" s="99" t="s">
        <v>13</v>
      </c>
      <c r="D69" s="100"/>
      <c r="E69" s="100" t="s">
        <v>13</v>
      </c>
      <c r="F69" s="100" t="s">
        <v>13</v>
      </c>
      <c r="G69" s="101" t="s">
        <v>13</v>
      </c>
      <c r="H69" s="76"/>
      <c r="I69" s="76" t="s">
        <v>13</v>
      </c>
    </row>
    <row r="70" spans="1:9" ht="13.8" thickBot="1" x14ac:dyDescent="0.3">
      <c r="A70" s="105" t="s">
        <v>27</v>
      </c>
      <c r="B70" s="106"/>
      <c r="C70" s="107" t="s">
        <v>13</v>
      </c>
      <c r="D70" s="108" t="s">
        <v>13</v>
      </c>
      <c r="E70" s="108" t="s">
        <v>13</v>
      </c>
      <c r="F70" s="108">
        <v>16</v>
      </c>
      <c r="G70" s="108" t="s">
        <v>13</v>
      </c>
      <c r="H70" s="109" t="s">
        <v>13</v>
      </c>
      <c r="I70" s="110" t="s">
        <v>13</v>
      </c>
    </row>
    <row r="71" spans="1:9" ht="13.8" thickBot="1" x14ac:dyDescent="0.3">
      <c r="A71" s="65" t="s">
        <v>28</v>
      </c>
      <c r="B71" s="65"/>
      <c r="C71" s="65"/>
      <c r="D71" s="65"/>
      <c r="E71" s="65"/>
      <c r="F71" s="65"/>
      <c r="G71" s="65"/>
      <c r="H71" s="65"/>
      <c r="I71" s="111"/>
    </row>
    <row r="72" spans="1:9" ht="13.8" thickBot="1" x14ac:dyDescent="0.3">
      <c r="A72" s="66" t="s">
        <v>12</v>
      </c>
      <c r="B72" s="66">
        <v>3</v>
      </c>
      <c r="C72" s="112" t="s">
        <v>13</v>
      </c>
      <c r="D72" s="68" t="s">
        <v>13</v>
      </c>
      <c r="E72" s="68" t="s">
        <v>13</v>
      </c>
      <c r="F72" s="68" t="s">
        <v>13</v>
      </c>
      <c r="G72" s="69" t="s">
        <v>13</v>
      </c>
      <c r="H72" s="25" t="s">
        <v>13</v>
      </c>
      <c r="I72" s="25" t="s">
        <v>13</v>
      </c>
    </row>
    <row r="73" spans="1:9" ht="13.8" thickBot="1" x14ac:dyDescent="0.3">
      <c r="A73" s="65" t="s">
        <v>12</v>
      </c>
      <c r="B73" s="113"/>
      <c r="C73" s="114" t="s">
        <v>13</v>
      </c>
      <c r="D73" s="115" t="s">
        <v>13</v>
      </c>
      <c r="E73" s="115" t="s">
        <v>13</v>
      </c>
      <c r="F73" s="115" t="s">
        <v>13</v>
      </c>
      <c r="G73" s="116" t="s">
        <v>13</v>
      </c>
      <c r="H73" s="115" t="s">
        <v>13</v>
      </c>
      <c r="I73" s="115" t="s">
        <v>13</v>
      </c>
    </row>
    <row r="74" spans="1:9" x14ac:dyDescent="0.25">
      <c r="A74" s="42" t="s">
        <v>14</v>
      </c>
      <c r="B74" s="42">
        <v>1</v>
      </c>
      <c r="C74" s="117" t="s">
        <v>13</v>
      </c>
      <c r="D74" s="118" t="s">
        <v>13</v>
      </c>
      <c r="E74" s="26">
        <v>1</v>
      </c>
      <c r="F74" s="26" t="s">
        <v>13</v>
      </c>
      <c r="G74" s="119" t="s">
        <v>13</v>
      </c>
      <c r="H74" s="118"/>
      <c r="I74" s="118"/>
    </row>
    <row r="75" spans="1:9" x14ac:dyDescent="0.25">
      <c r="A75" s="42" t="s">
        <v>14</v>
      </c>
      <c r="B75" s="42">
        <v>2</v>
      </c>
      <c r="C75" s="52" t="s">
        <v>13</v>
      </c>
      <c r="D75" s="120" t="s">
        <v>13</v>
      </c>
      <c r="E75" s="121">
        <v>5</v>
      </c>
      <c r="F75" s="53" t="s">
        <v>13</v>
      </c>
      <c r="G75" s="120" t="s">
        <v>13</v>
      </c>
      <c r="H75" s="41" t="s">
        <v>13</v>
      </c>
      <c r="I75" s="41" t="s">
        <v>13</v>
      </c>
    </row>
    <row r="76" spans="1:9" x14ac:dyDescent="0.25">
      <c r="A76" s="42" t="s">
        <v>14</v>
      </c>
      <c r="B76" s="42">
        <v>3</v>
      </c>
      <c r="C76" s="43">
        <v>3</v>
      </c>
      <c r="D76" s="77">
        <v>7</v>
      </c>
      <c r="E76" s="122">
        <v>10</v>
      </c>
      <c r="F76" s="123">
        <v>15</v>
      </c>
      <c r="G76" s="77">
        <v>16</v>
      </c>
      <c r="H76" s="41">
        <f>G76/F76*100-100</f>
        <v>6.6666666666666714</v>
      </c>
      <c r="I76" s="41">
        <f>G76/C76*100-100</f>
        <v>433.33333333333326</v>
      </c>
    </row>
    <row r="77" spans="1:9" x14ac:dyDescent="0.25">
      <c r="A77" s="42" t="s">
        <v>14</v>
      </c>
      <c r="B77" s="42">
        <v>4</v>
      </c>
      <c r="C77" s="43">
        <v>4</v>
      </c>
      <c r="D77" s="77">
        <v>8</v>
      </c>
      <c r="E77" s="122">
        <v>5</v>
      </c>
      <c r="F77" s="122">
        <v>8</v>
      </c>
      <c r="G77" s="122">
        <v>7</v>
      </c>
      <c r="H77" s="41">
        <f>G77/F77*100-100</f>
        <v>-12.5</v>
      </c>
      <c r="I77" s="41">
        <f>G77/C77*100-100</f>
        <v>75</v>
      </c>
    </row>
    <row r="78" spans="1:9" ht="13.8" thickBot="1" x14ac:dyDescent="0.3">
      <c r="A78" s="42" t="s">
        <v>14</v>
      </c>
      <c r="B78" s="42">
        <v>5</v>
      </c>
      <c r="C78" s="43" t="s">
        <v>13</v>
      </c>
      <c r="D78" s="77">
        <v>1</v>
      </c>
      <c r="E78" s="122">
        <v>1</v>
      </c>
      <c r="F78" s="122">
        <v>1</v>
      </c>
      <c r="G78" s="122" t="s">
        <v>13</v>
      </c>
      <c r="H78" s="41" t="s">
        <v>13</v>
      </c>
      <c r="I78" s="41" t="s">
        <v>13</v>
      </c>
    </row>
    <row r="79" spans="1:9" ht="13.8" thickBot="1" x14ac:dyDescent="0.3">
      <c r="A79" s="47" t="s">
        <v>14</v>
      </c>
      <c r="B79" s="47"/>
      <c r="C79" s="48">
        <v>7</v>
      </c>
      <c r="D79" s="78">
        <v>16</v>
      </c>
      <c r="E79" s="124">
        <v>22</v>
      </c>
      <c r="F79" s="124">
        <v>24</v>
      </c>
      <c r="G79" s="124">
        <v>23</v>
      </c>
      <c r="H79" s="76">
        <f t="shared" ref="H79:H95" si="7">G79/F79*100-100</f>
        <v>-4.1666666666666572</v>
      </c>
      <c r="I79" s="76">
        <f>G79/C79*100-100</f>
        <v>228.57142857142856</v>
      </c>
    </row>
    <row r="80" spans="1:9" x14ac:dyDescent="0.25">
      <c r="A80" s="42" t="s">
        <v>15</v>
      </c>
      <c r="B80" s="42">
        <v>1</v>
      </c>
      <c r="C80" s="43">
        <v>2</v>
      </c>
      <c r="D80" s="77" t="s">
        <v>13</v>
      </c>
      <c r="E80" s="122">
        <v>1</v>
      </c>
      <c r="F80" s="122" t="s">
        <v>13</v>
      </c>
      <c r="G80" s="122">
        <v>1</v>
      </c>
      <c r="H80" s="41" t="s">
        <v>13</v>
      </c>
      <c r="I80" s="41">
        <f>G80/C80*100-100</f>
        <v>-50</v>
      </c>
    </row>
    <row r="81" spans="1:9" x14ac:dyDescent="0.25">
      <c r="A81" s="42" t="s">
        <v>15</v>
      </c>
      <c r="B81" s="42">
        <v>2</v>
      </c>
      <c r="C81" s="43">
        <v>9</v>
      </c>
      <c r="D81" s="77">
        <v>18</v>
      </c>
      <c r="E81" s="122">
        <v>7</v>
      </c>
      <c r="F81" s="122">
        <v>12</v>
      </c>
      <c r="G81" s="122">
        <v>30</v>
      </c>
      <c r="H81" s="41">
        <f>G81/F81*100-100</f>
        <v>150</v>
      </c>
      <c r="I81" s="41">
        <f>G81/C81*100-100</f>
        <v>233.33333333333337</v>
      </c>
    </row>
    <row r="82" spans="1:9" x14ac:dyDescent="0.25">
      <c r="A82" s="42" t="s">
        <v>15</v>
      </c>
      <c r="B82" s="42">
        <v>3</v>
      </c>
      <c r="C82" s="43">
        <v>38</v>
      </c>
      <c r="D82" s="77">
        <v>76</v>
      </c>
      <c r="E82" s="122">
        <v>36</v>
      </c>
      <c r="F82" s="122">
        <v>53</v>
      </c>
      <c r="G82" s="122">
        <v>65</v>
      </c>
      <c r="H82" s="46">
        <f t="shared" si="7"/>
        <v>22.641509433962256</v>
      </c>
      <c r="I82" s="41">
        <f>G82/C82*100-100</f>
        <v>71.05263157894737</v>
      </c>
    </row>
    <row r="83" spans="1:9" x14ac:dyDescent="0.25">
      <c r="A83" s="42" t="s">
        <v>15</v>
      </c>
      <c r="B83" s="42">
        <v>4</v>
      </c>
      <c r="C83" s="43">
        <v>32</v>
      </c>
      <c r="D83" s="77">
        <v>52</v>
      </c>
      <c r="E83" s="122">
        <v>36</v>
      </c>
      <c r="F83" s="122">
        <v>48</v>
      </c>
      <c r="G83" s="122">
        <v>50</v>
      </c>
      <c r="H83" s="46">
        <f t="shared" si="7"/>
        <v>4.1666666666666714</v>
      </c>
      <c r="I83" s="41">
        <f>G83/C83*100-100</f>
        <v>56.25</v>
      </c>
    </row>
    <row r="84" spans="1:9" ht="13.8" thickBot="1" x14ac:dyDescent="0.3">
      <c r="A84" s="42" t="s">
        <v>15</v>
      </c>
      <c r="B84" s="42">
        <v>5</v>
      </c>
      <c r="C84" s="52">
        <v>1</v>
      </c>
      <c r="D84" s="120">
        <v>6</v>
      </c>
      <c r="E84" s="125" t="s">
        <v>13</v>
      </c>
      <c r="F84" s="125">
        <v>4</v>
      </c>
      <c r="G84" s="125">
        <v>3</v>
      </c>
      <c r="H84" s="46">
        <f t="shared" si="7"/>
        <v>-25</v>
      </c>
      <c r="I84" s="41">
        <f>G84/C84*100-100</f>
        <v>200</v>
      </c>
    </row>
    <row r="85" spans="1:9" ht="13.8" thickBot="1" x14ac:dyDescent="0.3">
      <c r="A85" s="47" t="s">
        <v>15</v>
      </c>
      <c r="B85" s="47"/>
      <c r="C85" s="48">
        <v>82</v>
      </c>
      <c r="D85" s="78">
        <v>152</v>
      </c>
      <c r="E85" s="124">
        <v>80</v>
      </c>
      <c r="F85" s="124">
        <v>117</v>
      </c>
      <c r="G85" s="124">
        <f>SUM(G80:G84)</f>
        <v>149</v>
      </c>
      <c r="H85" s="37">
        <f t="shared" si="7"/>
        <v>27.350427350427339</v>
      </c>
      <c r="I85" s="37">
        <f t="shared" ref="I85:I95" si="8">G85/C85*100-100</f>
        <v>81.707317073170742</v>
      </c>
    </row>
    <row r="86" spans="1:9" x14ac:dyDescent="0.25">
      <c r="A86" s="42" t="s">
        <v>16</v>
      </c>
      <c r="B86" s="42">
        <v>1</v>
      </c>
      <c r="C86" s="43">
        <v>12</v>
      </c>
      <c r="D86" s="77">
        <v>18</v>
      </c>
      <c r="E86" s="122">
        <v>10</v>
      </c>
      <c r="F86" s="122">
        <v>7</v>
      </c>
      <c r="G86" s="122">
        <v>13</v>
      </c>
      <c r="H86" s="41">
        <f t="shared" si="7"/>
        <v>85.714285714285722</v>
      </c>
      <c r="I86" s="51">
        <f>G86/C86*100-100</f>
        <v>8.3333333333333286</v>
      </c>
    </row>
    <row r="87" spans="1:9" x14ac:dyDescent="0.25">
      <c r="A87" s="42" t="s">
        <v>16</v>
      </c>
      <c r="B87" s="42">
        <v>2</v>
      </c>
      <c r="C87" s="43">
        <v>129</v>
      </c>
      <c r="D87" s="77">
        <v>142</v>
      </c>
      <c r="E87" s="122">
        <v>88</v>
      </c>
      <c r="F87" s="122">
        <v>135</v>
      </c>
      <c r="G87" s="122">
        <v>175</v>
      </c>
      <c r="H87" s="46">
        <f t="shared" si="7"/>
        <v>29.629629629629619</v>
      </c>
      <c r="I87" s="46">
        <f t="shared" si="8"/>
        <v>35.658914728682163</v>
      </c>
    </row>
    <row r="88" spans="1:9" x14ac:dyDescent="0.25">
      <c r="A88" s="42" t="s">
        <v>16</v>
      </c>
      <c r="B88" s="42">
        <v>3</v>
      </c>
      <c r="C88" s="43">
        <v>436</v>
      </c>
      <c r="D88" s="77">
        <v>412</v>
      </c>
      <c r="E88" s="122">
        <v>284</v>
      </c>
      <c r="F88" s="122">
        <v>470</v>
      </c>
      <c r="G88" s="122">
        <v>483</v>
      </c>
      <c r="H88" s="46">
        <f t="shared" si="7"/>
        <v>2.765957446808514</v>
      </c>
      <c r="I88" s="46">
        <f t="shared" si="8"/>
        <v>10.779816513761475</v>
      </c>
    </row>
    <row r="89" spans="1:9" x14ac:dyDescent="0.25">
      <c r="A89" s="42" t="s">
        <v>16</v>
      </c>
      <c r="B89" s="42">
        <v>4</v>
      </c>
      <c r="C89" s="43">
        <v>99</v>
      </c>
      <c r="D89" s="77">
        <v>100</v>
      </c>
      <c r="E89" s="122">
        <v>77</v>
      </c>
      <c r="F89" s="122">
        <v>99</v>
      </c>
      <c r="G89" s="122">
        <v>112</v>
      </c>
      <c r="H89" s="46">
        <f t="shared" si="7"/>
        <v>13.131313131313121</v>
      </c>
      <c r="I89" s="46">
        <f t="shared" si="8"/>
        <v>13.131313131313121</v>
      </c>
    </row>
    <row r="90" spans="1:9" ht="13.8" thickBot="1" x14ac:dyDescent="0.3">
      <c r="A90" s="42" t="s">
        <v>16</v>
      </c>
      <c r="B90" s="42">
        <v>5</v>
      </c>
      <c r="C90" s="43">
        <v>2</v>
      </c>
      <c r="D90" s="77">
        <v>1</v>
      </c>
      <c r="E90" s="122">
        <v>1</v>
      </c>
      <c r="F90" s="122">
        <v>4</v>
      </c>
      <c r="G90" s="122">
        <v>4</v>
      </c>
      <c r="H90" s="46">
        <f t="shared" si="7"/>
        <v>0</v>
      </c>
      <c r="I90" s="46">
        <f t="shared" si="8"/>
        <v>100</v>
      </c>
    </row>
    <row r="91" spans="1:9" ht="13.8" thickBot="1" x14ac:dyDescent="0.3">
      <c r="A91" s="47" t="s">
        <v>16</v>
      </c>
      <c r="B91" s="47"/>
      <c r="C91" s="48">
        <v>678</v>
      </c>
      <c r="D91" s="78">
        <v>673</v>
      </c>
      <c r="E91" s="124">
        <v>460</v>
      </c>
      <c r="F91" s="124">
        <v>715</v>
      </c>
      <c r="G91" s="124">
        <v>787</v>
      </c>
      <c r="H91" s="37">
        <f t="shared" si="7"/>
        <v>10.069930069930066</v>
      </c>
      <c r="I91" s="37">
        <f t="shared" si="8"/>
        <v>16.076696165191734</v>
      </c>
    </row>
    <row r="92" spans="1:9" x14ac:dyDescent="0.25">
      <c r="A92" s="42" t="s">
        <v>18</v>
      </c>
      <c r="B92" s="42">
        <v>1</v>
      </c>
      <c r="C92" s="43">
        <v>352</v>
      </c>
      <c r="D92" s="77">
        <v>439</v>
      </c>
      <c r="E92" s="122">
        <v>271</v>
      </c>
      <c r="F92" s="122">
        <v>360</v>
      </c>
      <c r="G92" s="122">
        <v>321</v>
      </c>
      <c r="H92" s="46">
        <f t="shared" si="7"/>
        <v>-10.833333333333329</v>
      </c>
      <c r="I92" s="46">
        <f t="shared" si="8"/>
        <v>-8.8068181818181728</v>
      </c>
    </row>
    <row r="93" spans="1:9" x14ac:dyDescent="0.25">
      <c r="A93" s="42" t="s">
        <v>18</v>
      </c>
      <c r="B93" s="42">
        <v>2</v>
      </c>
      <c r="C93" s="43">
        <v>463</v>
      </c>
      <c r="D93" s="77">
        <v>501</v>
      </c>
      <c r="E93" s="122">
        <v>336</v>
      </c>
      <c r="F93" s="122">
        <v>434</v>
      </c>
      <c r="G93" s="122">
        <v>367</v>
      </c>
      <c r="H93" s="46">
        <f t="shared" si="7"/>
        <v>-15.437788018433181</v>
      </c>
      <c r="I93" s="46">
        <f t="shared" si="8"/>
        <v>-20.734341252699778</v>
      </c>
    </row>
    <row r="94" spans="1:9" x14ac:dyDescent="0.25">
      <c r="A94" s="42" t="s">
        <v>18</v>
      </c>
      <c r="B94" s="42">
        <v>3</v>
      </c>
      <c r="C94" s="43">
        <v>206</v>
      </c>
      <c r="D94" s="77">
        <v>230</v>
      </c>
      <c r="E94" s="122">
        <v>153</v>
      </c>
      <c r="F94" s="122">
        <v>173</v>
      </c>
      <c r="G94" s="122">
        <v>166</v>
      </c>
      <c r="H94" s="46">
        <f t="shared" si="7"/>
        <v>-4.0462427745664797</v>
      </c>
      <c r="I94" s="46">
        <f t="shared" si="8"/>
        <v>-19.417475728155338</v>
      </c>
    </row>
    <row r="95" spans="1:9" x14ac:dyDescent="0.25">
      <c r="A95" s="42" t="s">
        <v>18</v>
      </c>
      <c r="B95" s="42">
        <v>4</v>
      </c>
      <c r="C95" s="43">
        <v>17</v>
      </c>
      <c r="D95" s="77">
        <v>9</v>
      </c>
      <c r="E95" s="122">
        <v>9</v>
      </c>
      <c r="F95" s="122">
        <v>6</v>
      </c>
      <c r="G95" s="122">
        <v>3</v>
      </c>
      <c r="H95" s="46">
        <f t="shared" si="7"/>
        <v>-50</v>
      </c>
      <c r="I95" s="46">
        <f t="shared" si="8"/>
        <v>-82.35294117647058</v>
      </c>
    </row>
    <row r="96" spans="1:9" ht="13.8" thickBot="1" x14ac:dyDescent="0.3">
      <c r="A96" s="42" t="s">
        <v>18</v>
      </c>
      <c r="B96" s="42">
        <v>5</v>
      </c>
      <c r="C96" s="126" t="s">
        <v>13</v>
      </c>
      <c r="D96" s="77" t="s">
        <v>13</v>
      </c>
      <c r="E96" s="122" t="s">
        <v>13</v>
      </c>
      <c r="F96" s="122" t="s">
        <v>13</v>
      </c>
      <c r="G96" s="122" t="s">
        <v>13</v>
      </c>
      <c r="H96" s="46" t="s">
        <v>13</v>
      </c>
      <c r="I96" s="46" t="s">
        <v>13</v>
      </c>
    </row>
    <row r="97" spans="1:9" ht="13.8" thickBot="1" x14ac:dyDescent="0.3">
      <c r="A97" s="47" t="s">
        <v>18</v>
      </c>
      <c r="B97" s="47"/>
      <c r="C97" s="48">
        <v>1038</v>
      </c>
      <c r="D97" s="78">
        <v>1179</v>
      </c>
      <c r="E97" s="124">
        <v>769</v>
      </c>
      <c r="F97" s="124">
        <v>973</v>
      </c>
      <c r="G97" s="124">
        <v>857</v>
      </c>
      <c r="H97" s="127">
        <f>G97/F97*100-100</f>
        <v>-11.921891058581707</v>
      </c>
      <c r="I97" s="127">
        <f>G97/C97*100-100</f>
        <v>-17.437379576107901</v>
      </c>
    </row>
    <row r="98" spans="1:9" ht="13.8" thickBot="1" x14ac:dyDescent="0.3">
      <c r="A98" s="59" t="s">
        <v>29</v>
      </c>
      <c r="B98" s="60"/>
      <c r="C98" s="61">
        <v>1805</v>
      </c>
      <c r="D98" s="62">
        <v>2020</v>
      </c>
      <c r="E98" s="62">
        <v>1331</v>
      </c>
      <c r="F98" s="62">
        <v>1829</v>
      </c>
      <c r="G98" s="62">
        <v>1816</v>
      </c>
      <c r="H98" s="80">
        <f>G98/F98*100-100</f>
        <v>-0.71077091306725038</v>
      </c>
      <c r="I98" s="81">
        <f>G98/C98*100-100</f>
        <v>0.60941828254847508</v>
      </c>
    </row>
    <row r="99" spans="1:9" ht="13.8" thickBot="1" x14ac:dyDescent="0.3">
      <c r="A99" s="65" t="s">
        <v>30</v>
      </c>
      <c r="B99" s="65"/>
      <c r="C99" s="65"/>
      <c r="D99" s="65"/>
      <c r="E99" s="65"/>
      <c r="F99" s="65"/>
      <c r="G99" s="65"/>
      <c r="H99" s="65"/>
      <c r="I99" s="65"/>
    </row>
    <row r="100" spans="1:9" x14ac:dyDescent="0.25">
      <c r="A100" s="128" t="s">
        <v>12</v>
      </c>
      <c r="B100" s="128">
        <v>2</v>
      </c>
      <c r="C100" s="67" t="s">
        <v>13</v>
      </c>
      <c r="D100" s="68" t="s">
        <v>13</v>
      </c>
      <c r="E100" s="68" t="s">
        <v>13</v>
      </c>
      <c r="F100" s="68" t="s">
        <v>13</v>
      </c>
      <c r="G100" s="69" t="s">
        <v>13</v>
      </c>
      <c r="H100" s="68" t="s">
        <v>13</v>
      </c>
      <c r="I100" s="68" t="s">
        <v>13</v>
      </c>
    </row>
    <row r="101" spans="1:9" x14ac:dyDescent="0.25">
      <c r="A101" s="66" t="s">
        <v>12</v>
      </c>
      <c r="B101" s="66">
        <v>3</v>
      </c>
      <c r="C101" s="70" t="s">
        <v>13</v>
      </c>
      <c r="D101" s="25">
        <v>1</v>
      </c>
      <c r="E101" s="25" t="s">
        <v>13</v>
      </c>
      <c r="F101" s="25" t="s">
        <v>13</v>
      </c>
      <c r="G101" s="72" t="s">
        <v>13</v>
      </c>
      <c r="H101" s="25" t="s">
        <v>13</v>
      </c>
      <c r="I101" s="25" t="s">
        <v>13</v>
      </c>
    </row>
    <row r="102" spans="1:9" ht="13.8" thickBot="1" x14ac:dyDescent="0.3">
      <c r="A102" s="66" t="s">
        <v>12</v>
      </c>
      <c r="B102" s="66">
        <v>4</v>
      </c>
      <c r="C102" s="70" t="s">
        <v>13</v>
      </c>
      <c r="D102" s="25" t="s">
        <v>13</v>
      </c>
      <c r="E102" s="25" t="s">
        <v>13</v>
      </c>
      <c r="F102" s="25" t="s">
        <v>13</v>
      </c>
      <c r="G102" s="72" t="s">
        <v>13</v>
      </c>
      <c r="H102" s="25"/>
      <c r="I102" s="25"/>
    </row>
    <row r="103" spans="1:9" ht="13.8" thickBot="1" x14ac:dyDescent="0.3">
      <c r="A103" s="65" t="s">
        <v>12</v>
      </c>
      <c r="B103" s="113"/>
      <c r="C103" s="129" t="s">
        <v>13</v>
      </c>
      <c r="D103" s="130">
        <v>1</v>
      </c>
      <c r="E103" s="130" t="s">
        <v>13</v>
      </c>
      <c r="F103" s="130" t="s">
        <v>13</v>
      </c>
      <c r="G103" s="131" t="s">
        <v>13</v>
      </c>
      <c r="H103" s="132" t="s">
        <v>13</v>
      </c>
      <c r="I103" s="115" t="s">
        <v>13</v>
      </c>
    </row>
    <row r="104" spans="1:9" x14ac:dyDescent="0.25">
      <c r="A104" s="66" t="s">
        <v>14</v>
      </c>
      <c r="B104" s="38">
        <v>2</v>
      </c>
      <c r="C104" s="79">
        <v>1</v>
      </c>
      <c r="D104" s="97">
        <v>2</v>
      </c>
      <c r="E104" s="97">
        <v>1</v>
      </c>
      <c r="F104" s="97">
        <v>1</v>
      </c>
      <c r="G104" s="98">
        <v>4</v>
      </c>
      <c r="H104" s="22">
        <f>G104/F104*100-100</f>
        <v>300</v>
      </c>
      <c r="I104" s="22">
        <f>G104/C104*100-100</f>
        <v>300</v>
      </c>
    </row>
    <row r="105" spans="1:9" x14ac:dyDescent="0.25">
      <c r="A105" s="38" t="s">
        <v>14</v>
      </c>
      <c r="B105" s="42">
        <v>3</v>
      </c>
      <c r="C105" s="43">
        <v>5</v>
      </c>
      <c r="D105" s="44">
        <v>17</v>
      </c>
      <c r="E105" s="44">
        <v>7</v>
      </c>
      <c r="F105" s="44">
        <v>15</v>
      </c>
      <c r="G105" s="77">
        <v>12</v>
      </c>
      <c r="H105" s="22">
        <f>G105/F105*100-100</f>
        <v>-20</v>
      </c>
      <c r="I105" s="22">
        <f>G105/C105*100-100</f>
        <v>140</v>
      </c>
    </row>
    <row r="106" spans="1:9" x14ac:dyDescent="0.25">
      <c r="A106" s="42" t="s">
        <v>14</v>
      </c>
      <c r="B106" s="38">
        <v>4</v>
      </c>
      <c r="C106" s="79">
        <v>1</v>
      </c>
      <c r="D106" s="97">
        <v>6</v>
      </c>
      <c r="E106" s="97">
        <v>3</v>
      </c>
      <c r="F106" s="97">
        <v>4</v>
      </c>
      <c r="G106" s="98">
        <v>5</v>
      </c>
      <c r="H106" s="22">
        <f>G106/F106*100-100</f>
        <v>25</v>
      </c>
      <c r="I106" s="22">
        <f>G106/C106*100-100</f>
        <v>400</v>
      </c>
    </row>
    <row r="107" spans="1:9" ht="13.8" thickBot="1" x14ac:dyDescent="0.3">
      <c r="A107" s="38" t="s">
        <v>14</v>
      </c>
      <c r="B107" s="38">
        <v>5</v>
      </c>
      <c r="C107" s="79" t="s">
        <v>13</v>
      </c>
      <c r="D107" s="97" t="s">
        <v>13</v>
      </c>
      <c r="E107" s="97" t="s">
        <v>13</v>
      </c>
      <c r="F107" s="97">
        <v>1</v>
      </c>
      <c r="G107" s="98" t="s">
        <v>13</v>
      </c>
      <c r="H107" s="25" t="s">
        <v>13</v>
      </c>
      <c r="I107" s="25" t="s">
        <v>13</v>
      </c>
    </row>
    <row r="108" spans="1:9" ht="13.8" thickBot="1" x14ac:dyDescent="0.3">
      <c r="A108" s="47" t="s">
        <v>14</v>
      </c>
      <c r="B108" s="47"/>
      <c r="C108" s="48">
        <v>7</v>
      </c>
      <c r="D108" s="55">
        <v>25</v>
      </c>
      <c r="E108" s="55">
        <v>11</v>
      </c>
      <c r="F108" s="55">
        <v>21</v>
      </c>
      <c r="G108" s="78">
        <v>21</v>
      </c>
      <c r="H108" s="76">
        <f>G108/F108*100-100</f>
        <v>0</v>
      </c>
      <c r="I108" s="76">
        <f>G108/C108*100-100</f>
        <v>200</v>
      </c>
    </row>
    <row r="109" spans="1:9" x14ac:dyDescent="0.25">
      <c r="A109" s="133" t="s">
        <v>15</v>
      </c>
      <c r="B109" s="133">
        <v>1</v>
      </c>
      <c r="C109" s="134" t="s">
        <v>13</v>
      </c>
      <c r="D109" s="135">
        <v>1</v>
      </c>
      <c r="E109" s="135" t="s">
        <v>13</v>
      </c>
      <c r="F109" s="135" t="s">
        <v>13</v>
      </c>
      <c r="G109" s="136" t="s">
        <v>13</v>
      </c>
      <c r="H109" s="137" t="s">
        <v>13</v>
      </c>
      <c r="I109" s="41" t="s">
        <v>13</v>
      </c>
    </row>
    <row r="110" spans="1:9" x14ac:dyDescent="0.25">
      <c r="A110" s="42" t="s">
        <v>15</v>
      </c>
      <c r="B110" s="42">
        <v>2</v>
      </c>
      <c r="C110" s="43">
        <v>7</v>
      </c>
      <c r="D110" s="44">
        <v>14</v>
      </c>
      <c r="E110" s="44">
        <v>5</v>
      </c>
      <c r="F110" s="44">
        <v>30</v>
      </c>
      <c r="G110" s="77">
        <v>17</v>
      </c>
      <c r="H110" s="46">
        <f>G110/F110*100-100</f>
        <v>-43.333333333333336</v>
      </c>
      <c r="I110" s="41">
        <f>G110/C110*100-100</f>
        <v>142.85714285714283</v>
      </c>
    </row>
    <row r="111" spans="1:9" x14ac:dyDescent="0.25">
      <c r="A111" s="42" t="s">
        <v>15</v>
      </c>
      <c r="B111" s="42">
        <v>3</v>
      </c>
      <c r="C111" s="43">
        <v>46</v>
      </c>
      <c r="D111" s="44">
        <v>85</v>
      </c>
      <c r="E111" s="44">
        <v>33</v>
      </c>
      <c r="F111" s="44">
        <v>98</v>
      </c>
      <c r="G111" s="77">
        <v>78</v>
      </c>
      <c r="H111" s="46">
        <f>G111/F111*100-100</f>
        <v>-20.408163265306129</v>
      </c>
      <c r="I111" s="46">
        <f>G111/C111*100-100</f>
        <v>69.565217391304344</v>
      </c>
    </row>
    <row r="112" spans="1:9" x14ac:dyDescent="0.25">
      <c r="A112" s="42" t="s">
        <v>15</v>
      </c>
      <c r="B112" s="42">
        <v>4</v>
      </c>
      <c r="C112" s="43">
        <v>21</v>
      </c>
      <c r="D112" s="44">
        <v>36</v>
      </c>
      <c r="E112" s="44">
        <v>11</v>
      </c>
      <c r="F112" s="44">
        <v>24</v>
      </c>
      <c r="G112" s="77">
        <v>29</v>
      </c>
      <c r="H112" s="46">
        <f>G112/F112*100-100</f>
        <v>20.833333333333329</v>
      </c>
      <c r="I112" s="46">
        <f>G112/C112*100-100</f>
        <v>38.095238095238102</v>
      </c>
    </row>
    <row r="113" spans="1:9" ht="13.8" thickBot="1" x14ac:dyDescent="0.3">
      <c r="A113" s="42" t="s">
        <v>15</v>
      </c>
      <c r="B113" s="42">
        <v>5</v>
      </c>
      <c r="C113" s="43">
        <v>1</v>
      </c>
      <c r="D113" s="53">
        <v>1</v>
      </c>
      <c r="E113" s="53" t="s">
        <v>13</v>
      </c>
      <c r="F113" s="53" t="s">
        <v>13</v>
      </c>
      <c r="G113" s="120" t="s">
        <v>13</v>
      </c>
      <c r="H113" s="41" t="s">
        <v>13</v>
      </c>
      <c r="I113" s="41" t="s">
        <v>13</v>
      </c>
    </row>
    <row r="114" spans="1:9" ht="13.8" thickBot="1" x14ac:dyDescent="0.3">
      <c r="A114" s="47" t="s">
        <v>15</v>
      </c>
      <c r="B114" s="47"/>
      <c r="C114" s="48">
        <v>75</v>
      </c>
      <c r="D114" s="55">
        <v>137</v>
      </c>
      <c r="E114" s="55">
        <v>49</v>
      </c>
      <c r="F114" s="55">
        <v>152</v>
      </c>
      <c r="G114" s="78">
        <v>124</v>
      </c>
      <c r="H114" s="37">
        <f t="shared" ref="H114:H126" si="9">G114/F114*100-100</f>
        <v>-18.421052631578945</v>
      </c>
      <c r="I114" s="37">
        <f t="shared" ref="I114:I124" si="10">G114/C114*100-100</f>
        <v>65.333333333333343</v>
      </c>
    </row>
    <row r="115" spans="1:9" x14ac:dyDescent="0.25">
      <c r="A115" s="42" t="s">
        <v>16</v>
      </c>
      <c r="B115" s="42">
        <v>1</v>
      </c>
      <c r="C115" s="43">
        <v>1</v>
      </c>
      <c r="D115" s="44" t="s">
        <v>13</v>
      </c>
      <c r="E115" s="44">
        <v>1</v>
      </c>
      <c r="F115" s="44">
        <v>1</v>
      </c>
      <c r="G115" s="77" t="s">
        <v>13</v>
      </c>
      <c r="H115" s="46" t="s">
        <v>13</v>
      </c>
      <c r="I115" s="46" t="s">
        <v>13</v>
      </c>
    </row>
    <row r="116" spans="1:9" x14ac:dyDescent="0.25">
      <c r="A116" s="42" t="s">
        <v>16</v>
      </c>
      <c r="B116" s="42">
        <v>2</v>
      </c>
      <c r="C116" s="43">
        <v>66</v>
      </c>
      <c r="D116" s="44">
        <v>45</v>
      </c>
      <c r="E116" s="44">
        <v>17</v>
      </c>
      <c r="F116" s="44">
        <v>58</v>
      </c>
      <c r="G116" s="77">
        <v>51</v>
      </c>
      <c r="H116" s="46">
        <f t="shared" si="9"/>
        <v>-12.068965517241381</v>
      </c>
      <c r="I116" s="46">
        <f t="shared" si="10"/>
        <v>-22.727272727272734</v>
      </c>
    </row>
    <row r="117" spans="1:9" x14ac:dyDescent="0.25">
      <c r="A117" s="42" t="s">
        <v>16</v>
      </c>
      <c r="B117" s="42">
        <v>3</v>
      </c>
      <c r="C117" s="43">
        <v>156</v>
      </c>
      <c r="D117" s="44">
        <v>149</v>
      </c>
      <c r="E117" s="44">
        <v>84</v>
      </c>
      <c r="F117" s="44">
        <v>160</v>
      </c>
      <c r="G117" s="77">
        <v>171</v>
      </c>
      <c r="H117" s="46">
        <f t="shared" si="9"/>
        <v>6.8750000000000142</v>
      </c>
      <c r="I117" s="46">
        <f t="shared" si="10"/>
        <v>9.6153846153846274</v>
      </c>
    </row>
    <row r="118" spans="1:9" x14ac:dyDescent="0.25">
      <c r="A118" s="42" t="s">
        <v>16</v>
      </c>
      <c r="B118" s="42">
        <v>4</v>
      </c>
      <c r="C118" s="43">
        <v>37</v>
      </c>
      <c r="D118" s="44">
        <v>32</v>
      </c>
      <c r="E118" s="44">
        <v>13</v>
      </c>
      <c r="F118" s="44">
        <v>29</v>
      </c>
      <c r="G118" s="77">
        <v>27</v>
      </c>
      <c r="H118" s="46">
        <f t="shared" si="9"/>
        <v>-6.8965517241379359</v>
      </c>
      <c r="I118" s="46">
        <f t="shared" si="10"/>
        <v>-27.027027027027032</v>
      </c>
    </row>
    <row r="119" spans="1:9" ht="13.8" thickBot="1" x14ac:dyDescent="0.3">
      <c r="A119" s="42" t="s">
        <v>16</v>
      </c>
      <c r="B119" s="42">
        <v>5</v>
      </c>
      <c r="C119" s="79" t="s">
        <v>13</v>
      </c>
      <c r="D119" s="97" t="s">
        <v>13</v>
      </c>
      <c r="E119" s="97" t="s">
        <v>13</v>
      </c>
      <c r="F119" s="97" t="s">
        <v>13</v>
      </c>
      <c r="G119" s="98">
        <v>2</v>
      </c>
      <c r="H119" s="41" t="s">
        <v>13</v>
      </c>
      <c r="I119" s="46" t="s">
        <v>13</v>
      </c>
    </row>
    <row r="120" spans="1:9" ht="13.8" thickBot="1" x14ac:dyDescent="0.3">
      <c r="A120" s="47" t="s">
        <v>16</v>
      </c>
      <c r="B120" s="47"/>
      <c r="C120" s="48">
        <v>260</v>
      </c>
      <c r="D120" s="55">
        <v>226</v>
      </c>
      <c r="E120" s="55">
        <v>115</v>
      </c>
      <c r="F120" s="55">
        <v>248</v>
      </c>
      <c r="G120" s="78">
        <v>251</v>
      </c>
      <c r="H120" s="37">
        <f t="shared" si="9"/>
        <v>1.209677419354847</v>
      </c>
      <c r="I120" s="37">
        <f t="shared" si="10"/>
        <v>-3.461538461538467</v>
      </c>
    </row>
    <row r="121" spans="1:9" x14ac:dyDescent="0.25">
      <c r="A121" s="42" t="s">
        <v>18</v>
      </c>
      <c r="B121" s="42">
        <v>1</v>
      </c>
      <c r="C121" s="43">
        <v>21</v>
      </c>
      <c r="D121" s="44">
        <v>2</v>
      </c>
      <c r="E121" s="44">
        <v>5</v>
      </c>
      <c r="F121" s="44">
        <v>22</v>
      </c>
      <c r="G121" s="77">
        <v>11</v>
      </c>
      <c r="H121" s="46">
        <f t="shared" si="9"/>
        <v>-50</v>
      </c>
      <c r="I121" s="46">
        <f t="shared" si="10"/>
        <v>-47.619047619047613</v>
      </c>
    </row>
    <row r="122" spans="1:9" x14ac:dyDescent="0.25">
      <c r="A122" s="42" t="s">
        <v>18</v>
      </c>
      <c r="B122" s="42">
        <v>2</v>
      </c>
      <c r="C122" s="43">
        <v>66</v>
      </c>
      <c r="D122" s="44">
        <v>37</v>
      </c>
      <c r="E122" s="44">
        <v>26</v>
      </c>
      <c r="F122" s="44">
        <v>40</v>
      </c>
      <c r="G122" s="77">
        <v>61</v>
      </c>
      <c r="H122" s="46">
        <f t="shared" si="9"/>
        <v>52.5</v>
      </c>
      <c r="I122" s="46">
        <f t="shared" si="10"/>
        <v>-7.5757575757575779</v>
      </c>
    </row>
    <row r="123" spans="1:9" x14ac:dyDescent="0.25">
      <c r="A123" s="42" t="s">
        <v>18</v>
      </c>
      <c r="B123" s="42">
        <v>3</v>
      </c>
      <c r="C123" s="43">
        <v>38</v>
      </c>
      <c r="D123" s="44">
        <v>41</v>
      </c>
      <c r="E123" s="44">
        <v>23</v>
      </c>
      <c r="F123" s="44">
        <v>42</v>
      </c>
      <c r="G123" s="77">
        <v>35</v>
      </c>
      <c r="H123" s="46">
        <f t="shared" si="9"/>
        <v>-16.666666666666657</v>
      </c>
      <c r="I123" s="46">
        <f t="shared" si="10"/>
        <v>-7.8947368421052602</v>
      </c>
    </row>
    <row r="124" spans="1:9" ht="13.8" thickBot="1" x14ac:dyDescent="0.3">
      <c r="A124" s="42" t="s">
        <v>18</v>
      </c>
      <c r="B124" s="42">
        <v>4</v>
      </c>
      <c r="C124" s="43">
        <v>5</v>
      </c>
      <c r="D124" s="44">
        <v>1</v>
      </c>
      <c r="E124" s="44">
        <v>2</v>
      </c>
      <c r="F124" s="44">
        <v>1</v>
      </c>
      <c r="G124" s="77">
        <v>3</v>
      </c>
      <c r="H124" s="46">
        <f t="shared" si="9"/>
        <v>200</v>
      </c>
      <c r="I124" s="46">
        <f t="shared" si="10"/>
        <v>-40</v>
      </c>
    </row>
    <row r="125" spans="1:9" ht="13.8" thickBot="1" x14ac:dyDescent="0.3">
      <c r="A125" s="47" t="s">
        <v>18</v>
      </c>
      <c r="B125" s="47"/>
      <c r="C125" s="48">
        <v>130</v>
      </c>
      <c r="D125" s="55">
        <v>81</v>
      </c>
      <c r="E125" s="55">
        <v>56</v>
      </c>
      <c r="F125" s="55">
        <v>105</v>
      </c>
      <c r="G125" s="78">
        <v>110</v>
      </c>
      <c r="H125" s="37">
        <f t="shared" si="9"/>
        <v>4.7619047619047734</v>
      </c>
      <c r="I125" s="37">
        <f>G125/C125*100-100</f>
        <v>-15.384615384615387</v>
      </c>
    </row>
    <row r="126" spans="1:9" ht="13.8" thickBot="1" x14ac:dyDescent="0.3">
      <c r="A126" s="138" t="s">
        <v>12</v>
      </c>
      <c r="B126" s="138"/>
      <c r="C126" s="139">
        <v>472</v>
      </c>
      <c r="D126" s="62">
        <v>470</v>
      </c>
      <c r="E126" s="62">
        <v>231</v>
      </c>
      <c r="F126" s="62">
        <v>526</v>
      </c>
      <c r="G126" s="62">
        <v>506</v>
      </c>
      <c r="H126" s="80">
        <f t="shared" si="9"/>
        <v>-3.8022813688212977</v>
      </c>
      <c r="I126" s="81">
        <f>G126/C126*100-100</f>
        <v>7.2033898305084847</v>
      </c>
    </row>
    <row r="127" spans="1:9" ht="13.8" thickBot="1" x14ac:dyDescent="0.3">
      <c r="A127" s="140" t="s">
        <v>31</v>
      </c>
      <c r="B127" s="140"/>
      <c r="C127" s="140"/>
      <c r="D127" s="140"/>
      <c r="E127" s="140"/>
      <c r="F127" s="140"/>
      <c r="G127" s="140"/>
      <c r="H127" s="140"/>
      <c r="I127" s="140"/>
    </row>
    <row r="128" spans="1:9" x14ac:dyDescent="0.25">
      <c r="A128" s="141" t="s">
        <v>14</v>
      </c>
      <c r="B128" s="141">
        <v>1</v>
      </c>
      <c r="C128" s="84">
        <v>1</v>
      </c>
      <c r="D128" s="85" t="s">
        <v>13</v>
      </c>
      <c r="E128" s="85" t="s">
        <v>13</v>
      </c>
      <c r="F128" s="85" t="s">
        <v>13</v>
      </c>
      <c r="G128" s="86" t="s">
        <v>13</v>
      </c>
      <c r="H128" s="142" t="s">
        <v>13</v>
      </c>
      <c r="I128" s="142" t="s">
        <v>13</v>
      </c>
    </row>
    <row r="129" spans="1:9" x14ac:dyDescent="0.25">
      <c r="A129" s="143" t="s">
        <v>14</v>
      </c>
      <c r="B129" s="143">
        <v>2</v>
      </c>
      <c r="C129" s="144">
        <v>1</v>
      </c>
      <c r="D129" s="145" t="s">
        <v>13</v>
      </c>
      <c r="E129" s="145" t="s">
        <v>13</v>
      </c>
      <c r="F129" s="145" t="s">
        <v>13</v>
      </c>
      <c r="G129" s="146" t="s">
        <v>13</v>
      </c>
      <c r="H129" s="142" t="s">
        <v>13</v>
      </c>
      <c r="I129" s="142" t="s">
        <v>13</v>
      </c>
    </row>
    <row r="130" spans="1:9" ht="13.8" thickBot="1" x14ac:dyDescent="0.3">
      <c r="A130" s="143" t="s">
        <v>14</v>
      </c>
      <c r="B130" s="143">
        <v>3</v>
      </c>
      <c r="C130" s="144" t="s">
        <v>13</v>
      </c>
      <c r="D130" s="145" t="s">
        <v>13</v>
      </c>
      <c r="E130" s="145">
        <v>1</v>
      </c>
      <c r="F130" s="145" t="s">
        <v>13</v>
      </c>
      <c r="G130" s="146">
        <v>1</v>
      </c>
      <c r="H130" s="142" t="s">
        <v>13</v>
      </c>
      <c r="I130" s="142" t="s">
        <v>13</v>
      </c>
    </row>
    <row r="131" spans="1:9" ht="13.8" thickBot="1" x14ac:dyDescent="0.3">
      <c r="A131" s="140" t="s">
        <v>14</v>
      </c>
      <c r="B131" s="147"/>
      <c r="C131" s="148">
        <v>2</v>
      </c>
      <c r="D131" s="149" t="s">
        <v>13</v>
      </c>
      <c r="E131" s="149">
        <v>1</v>
      </c>
      <c r="F131" s="149" t="s">
        <v>13</v>
      </c>
      <c r="G131" s="150">
        <v>1</v>
      </c>
      <c r="H131" s="151" t="s">
        <v>13</v>
      </c>
      <c r="I131" s="151">
        <f>(G131/C131-1)*100</f>
        <v>-50</v>
      </c>
    </row>
    <row r="132" spans="1:9" x14ac:dyDescent="0.25">
      <c r="A132" s="143" t="s">
        <v>15</v>
      </c>
      <c r="B132" s="143">
        <v>1</v>
      </c>
      <c r="C132" s="144" t="s">
        <v>13</v>
      </c>
      <c r="D132" s="87" t="s">
        <v>13</v>
      </c>
      <c r="E132" s="87" t="s">
        <v>13</v>
      </c>
      <c r="F132" s="87" t="s">
        <v>13</v>
      </c>
      <c r="G132" s="95" t="s">
        <v>13</v>
      </c>
      <c r="H132" s="142" t="s">
        <v>13</v>
      </c>
      <c r="I132" s="142" t="s">
        <v>13</v>
      </c>
    </row>
    <row r="133" spans="1:9" x14ac:dyDescent="0.25">
      <c r="A133" s="38" t="s">
        <v>15</v>
      </c>
      <c r="B133" s="38">
        <v>2</v>
      </c>
      <c r="C133" s="79">
        <v>3</v>
      </c>
      <c r="D133" s="53" t="s">
        <v>13</v>
      </c>
      <c r="E133" s="53">
        <v>1</v>
      </c>
      <c r="F133" s="53">
        <v>1</v>
      </c>
      <c r="G133" s="120" t="s">
        <v>13</v>
      </c>
      <c r="H133" s="41" t="s">
        <v>13</v>
      </c>
      <c r="I133" s="41" t="s">
        <v>13</v>
      </c>
    </row>
    <row r="134" spans="1:9" x14ac:dyDescent="0.25">
      <c r="A134" s="38" t="s">
        <v>15</v>
      </c>
      <c r="B134" s="38">
        <v>3</v>
      </c>
      <c r="C134" s="79">
        <v>2</v>
      </c>
      <c r="D134" s="53">
        <v>2</v>
      </c>
      <c r="E134" s="53">
        <v>2</v>
      </c>
      <c r="F134" s="53">
        <v>2</v>
      </c>
      <c r="G134" s="120">
        <v>1</v>
      </c>
      <c r="H134" s="41">
        <f>G134/F134*100-100</f>
        <v>-50</v>
      </c>
      <c r="I134" s="152">
        <f t="shared" ref="I134" si="11">G134/C134*100-100</f>
        <v>-50</v>
      </c>
    </row>
    <row r="135" spans="1:9" ht="13.8" thickBot="1" x14ac:dyDescent="0.3">
      <c r="A135" s="38" t="s">
        <v>15</v>
      </c>
      <c r="B135" s="38">
        <v>4</v>
      </c>
      <c r="C135" s="52" t="s">
        <v>13</v>
      </c>
      <c r="D135" s="53" t="s">
        <v>13</v>
      </c>
      <c r="E135" s="53">
        <v>1</v>
      </c>
      <c r="F135" s="53" t="s">
        <v>13</v>
      </c>
      <c r="G135" s="120" t="s">
        <v>13</v>
      </c>
      <c r="H135" s="41" t="s">
        <v>13</v>
      </c>
      <c r="I135" s="41" t="s">
        <v>13</v>
      </c>
    </row>
    <row r="136" spans="1:9" ht="13.8" thickBot="1" x14ac:dyDescent="0.3">
      <c r="A136" s="32" t="s">
        <v>15</v>
      </c>
      <c r="B136" s="153"/>
      <c r="C136" s="73">
        <v>5</v>
      </c>
      <c r="D136" s="74">
        <v>2</v>
      </c>
      <c r="E136" s="74">
        <v>4</v>
      </c>
      <c r="F136" s="74">
        <v>3</v>
      </c>
      <c r="G136" s="75">
        <v>1</v>
      </c>
      <c r="H136" s="76">
        <f>G136/F136*100-100</f>
        <v>-66.666666666666671</v>
      </c>
      <c r="I136" s="76">
        <f t="shared" ref="I136:I146" si="12">G136/C136*100-100</f>
        <v>-80</v>
      </c>
    </row>
    <row r="137" spans="1:9" x14ac:dyDescent="0.25">
      <c r="A137" s="154" t="s">
        <v>16</v>
      </c>
      <c r="B137" s="154">
        <v>1</v>
      </c>
      <c r="C137" s="155" t="s">
        <v>13</v>
      </c>
      <c r="D137" s="156" t="s">
        <v>13</v>
      </c>
      <c r="E137" s="156" t="s">
        <v>13</v>
      </c>
      <c r="F137" s="156" t="s">
        <v>13</v>
      </c>
      <c r="G137" s="157" t="s">
        <v>13</v>
      </c>
      <c r="H137" s="137" t="s">
        <v>13</v>
      </c>
      <c r="I137" s="137" t="s">
        <v>13</v>
      </c>
    </row>
    <row r="138" spans="1:9" x14ac:dyDescent="0.25">
      <c r="A138" s="42" t="s">
        <v>16</v>
      </c>
      <c r="B138" s="42">
        <v>2</v>
      </c>
      <c r="C138" s="52">
        <v>12</v>
      </c>
      <c r="D138" s="53">
        <v>2</v>
      </c>
      <c r="E138" s="53">
        <v>1</v>
      </c>
      <c r="F138" s="53">
        <v>1</v>
      </c>
      <c r="G138" s="120">
        <v>2</v>
      </c>
      <c r="H138" s="41">
        <f>G138/F138*100-100</f>
        <v>100</v>
      </c>
      <c r="I138" s="152">
        <f t="shared" si="12"/>
        <v>-83.333333333333343</v>
      </c>
    </row>
    <row r="139" spans="1:9" ht="13.8" thickBot="1" x14ac:dyDescent="0.3">
      <c r="A139" s="42" t="s">
        <v>16</v>
      </c>
      <c r="B139" s="42">
        <v>3</v>
      </c>
      <c r="C139" s="52">
        <v>4</v>
      </c>
      <c r="D139" s="53" t="s">
        <v>13</v>
      </c>
      <c r="E139" s="53">
        <v>1</v>
      </c>
      <c r="F139" s="53">
        <v>2</v>
      </c>
      <c r="G139" s="120">
        <v>6</v>
      </c>
      <c r="H139" s="41">
        <f>G139/F139*100-100</f>
        <v>200</v>
      </c>
      <c r="I139" s="152">
        <f t="shared" si="12"/>
        <v>50</v>
      </c>
    </row>
    <row r="140" spans="1:9" ht="13.8" thickBot="1" x14ac:dyDescent="0.3">
      <c r="A140" s="47" t="s">
        <v>16</v>
      </c>
      <c r="B140" s="158"/>
      <c r="C140" s="48">
        <v>16</v>
      </c>
      <c r="D140" s="74">
        <v>2</v>
      </c>
      <c r="E140" s="74">
        <v>2</v>
      </c>
      <c r="F140" s="74">
        <v>3</v>
      </c>
      <c r="G140" s="75">
        <v>8</v>
      </c>
      <c r="H140" s="76">
        <f t="shared" ref="H140:H145" si="13">G140/F140*100-100</f>
        <v>166.66666666666663</v>
      </c>
      <c r="I140" s="76">
        <f t="shared" si="12"/>
        <v>-50</v>
      </c>
    </row>
    <row r="141" spans="1:9" x14ac:dyDescent="0.25">
      <c r="A141" s="42" t="s">
        <v>18</v>
      </c>
      <c r="B141" s="42">
        <v>1</v>
      </c>
      <c r="C141" s="52">
        <v>4</v>
      </c>
      <c r="D141" s="53">
        <v>1</v>
      </c>
      <c r="E141" s="53">
        <v>2</v>
      </c>
      <c r="F141" s="53">
        <v>2</v>
      </c>
      <c r="G141" s="120">
        <v>2</v>
      </c>
      <c r="H141" s="41">
        <f>G141/F141*100-100</f>
        <v>0</v>
      </c>
      <c r="I141" s="152">
        <f t="shared" si="12"/>
        <v>-50</v>
      </c>
    </row>
    <row r="142" spans="1:9" x14ac:dyDescent="0.25">
      <c r="A142" s="38" t="s">
        <v>18</v>
      </c>
      <c r="B142" s="38">
        <v>2</v>
      </c>
      <c r="C142" s="79">
        <v>2</v>
      </c>
      <c r="D142" s="97">
        <v>2</v>
      </c>
      <c r="E142" s="97">
        <v>6</v>
      </c>
      <c r="F142" s="97" t="s">
        <v>13</v>
      </c>
      <c r="G142" s="98">
        <v>8</v>
      </c>
      <c r="H142" s="41" t="s">
        <v>13</v>
      </c>
      <c r="I142" s="152">
        <f t="shared" si="12"/>
        <v>300</v>
      </c>
    </row>
    <row r="143" spans="1:9" ht="13.8" thickBot="1" x14ac:dyDescent="0.3">
      <c r="A143" s="159" t="s">
        <v>18</v>
      </c>
      <c r="B143" s="159">
        <v>3</v>
      </c>
      <c r="C143" s="52" t="s">
        <v>13</v>
      </c>
      <c r="D143" s="53">
        <v>1</v>
      </c>
      <c r="E143" s="53" t="s">
        <v>13</v>
      </c>
      <c r="F143" s="53" t="s">
        <v>13</v>
      </c>
      <c r="G143" s="120">
        <v>5</v>
      </c>
      <c r="H143" s="41" t="s">
        <v>13</v>
      </c>
      <c r="I143" s="41" t="s">
        <v>13</v>
      </c>
    </row>
    <row r="144" spans="1:9" ht="13.8" thickBot="1" x14ac:dyDescent="0.3">
      <c r="A144" s="47" t="s">
        <v>18</v>
      </c>
      <c r="B144" s="158"/>
      <c r="C144" s="48">
        <v>6</v>
      </c>
      <c r="D144" s="55">
        <v>4</v>
      </c>
      <c r="E144" s="55">
        <v>8</v>
      </c>
      <c r="F144" s="55">
        <v>2</v>
      </c>
      <c r="G144" s="78">
        <v>15</v>
      </c>
      <c r="H144" s="76">
        <f t="shared" si="13"/>
        <v>650</v>
      </c>
      <c r="I144" s="76">
        <f t="shared" si="12"/>
        <v>150</v>
      </c>
    </row>
    <row r="145" spans="1:9" ht="13.8" thickBot="1" x14ac:dyDescent="0.3">
      <c r="A145" s="138" t="s">
        <v>32</v>
      </c>
      <c r="B145" s="160"/>
      <c r="C145" s="161">
        <v>29</v>
      </c>
      <c r="D145" s="162">
        <v>8</v>
      </c>
      <c r="E145" s="162">
        <v>15</v>
      </c>
      <c r="F145" s="162">
        <v>8</v>
      </c>
      <c r="G145" s="162">
        <v>25</v>
      </c>
      <c r="H145" s="80">
        <f t="shared" si="13"/>
        <v>212.5</v>
      </c>
      <c r="I145" s="163">
        <f t="shared" si="12"/>
        <v>-13.793103448275872</v>
      </c>
    </row>
    <row r="146" spans="1:9" ht="13.8" thickBot="1" x14ac:dyDescent="0.3">
      <c r="A146" s="47" t="s">
        <v>33</v>
      </c>
      <c r="B146" s="47"/>
      <c r="C146" s="48">
        <v>3202</v>
      </c>
      <c r="D146" s="55">
        <v>3317</v>
      </c>
      <c r="E146" s="55">
        <v>2039</v>
      </c>
      <c r="F146" s="55">
        <v>3194</v>
      </c>
      <c r="G146" s="78">
        <v>3182</v>
      </c>
      <c r="H146" s="37">
        <f>G146/F146*100-100</f>
        <v>-0.3757044458359502</v>
      </c>
      <c r="I146" s="37">
        <f t="shared" si="12"/>
        <v>-0.62460961898813139</v>
      </c>
    </row>
    <row r="148" spans="1:9" x14ac:dyDescent="0.25">
      <c r="A148" s="164" t="s">
        <v>34</v>
      </c>
    </row>
    <row r="149" spans="1:9" x14ac:dyDescent="0.25">
      <c r="A149" s="164" t="s">
        <v>35</v>
      </c>
    </row>
    <row r="150" spans="1:9" x14ac:dyDescent="0.25">
      <c r="A150" s="164" t="s">
        <v>36</v>
      </c>
    </row>
    <row r="151" spans="1:9" x14ac:dyDescent="0.25">
      <c r="A151" s="164"/>
    </row>
    <row r="152" spans="1:9" x14ac:dyDescent="0.25">
      <c r="E152" s="165" t="s">
        <v>37</v>
      </c>
    </row>
    <row r="153" spans="1:9" x14ac:dyDescent="0.25">
      <c r="E153" s="165" t="s">
        <v>38</v>
      </c>
    </row>
  </sheetData>
  <mergeCells count="45">
    <mergeCell ref="A144:B144"/>
    <mergeCell ref="A145:B145"/>
    <mergeCell ref="A146:B146"/>
    <mergeCell ref="A125:B125"/>
    <mergeCell ref="A126:B126"/>
    <mergeCell ref="A127:I127"/>
    <mergeCell ref="A131:B131"/>
    <mergeCell ref="A136:B136"/>
    <mergeCell ref="A140:B140"/>
    <mergeCell ref="A98:B98"/>
    <mergeCell ref="A99:I99"/>
    <mergeCell ref="A103:B103"/>
    <mergeCell ref="A108:B108"/>
    <mergeCell ref="A114:B114"/>
    <mergeCell ref="A120:B120"/>
    <mergeCell ref="A71:I71"/>
    <mergeCell ref="A73:B73"/>
    <mergeCell ref="A79:B79"/>
    <mergeCell ref="A85:B85"/>
    <mergeCell ref="A91:B91"/>
    <mergeCell ref="A97:B97"/>
    <mergeCell ref="A58:I58"/>
    <mergeCell ref="A61:B61"/>
    <mergeCell ref="A64:B64"/>
    <mergeCell ref="A67:B67"/>
    <mergeCell ref="A69:B69"/>
    <mergeCell ref="A70:B70"/>
    <mergeCell ref="A36:B36"/>
    <mergeCell ref="A41:B41"/>
    <mergeCell ref="A47:B47"/>
    <mergeCell ref="A52:B52"/>
    <mergeCell ref="A56:B56"/>
    <mergeCell ref="A57:B57"/>
    <mergeCell ref="A15:B15"/>
    <mergeCell ref="A20:B20"/>
    <mergeCell ref="A25:B25"/>
    <mergeCell ref="A30:B30"/>
    <mergeCell ref="A31:B31"/>
    <mergeCell ref="A32:I32"/>
    <mergeCell ref="A4:A5"/>
    <mergeCell ref="B4:B5"/>
    <mergeCell ref="D4:G4"/>
    <mergeCell ref="H4:I4"/>
    <mergeCell ref="A6:I6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23 46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2023-11-22T08:12:17Z</dcterms:created>
  <dcterms:modified xsi:type="dcterms:W3CDTF">2023-11-22T08:12:44Z</dcterms:modified>
</cp:coreProperties>
</file>