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z\Desktop\_LENTELES\_2023\45\"/>
    </mc:Choice>
  </mc:AlternateContent>
  <xr:revisionPtr revIDLastSave="0" documentId="8_{24C35E11-9A47-4E6E-BC1F-CF6B2F1537F6}" xr6:coauthVersionLast="47" xr6:coauthVersionMax="47" xr10:uidLastSave="{00000000-0000-0000-0000-000000000000}"/>
  <bookViews>
    <workbookView xWindow="-108" yWindow="-108" windowWidth="23256" windowHeight="12456" xr2:uid="{E33D0FD0-E740-4EA3-9DAB-85D1AD244CB7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G71" i="1"/>
  <c r="H70" i="1"/>
  <c r="G70" i="1"/>
  <c r="H69" i="1"/>
  <c r="G69" i="1"/>
  <c r="H68" i="1"/>
  <c r="G68" i="1"/>
  <c r="G67" i="1"/>
  <c r="H66" i="1"/>
  <c r="G66" i="1"/>
  <c r="H65" i="1"/>
  <c r="G65" i="1"/>
  <c r="H64" i="1"/>
  <c r="G64" i="1"/>
  <c r="H63" i="1"/>
  <c r="G63" i="1"/>
  <c r="H62" i="1"/>
  <c r="G62" i="1"/>
  <c r="G60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G47" i="1"/>
  <c r="H46" i="1"/>
  <c r="G46" i="1"/>
  <c r="H44" i="1"/>
  <c r="G44" i="1"/>
  <c r="H43" i="1"/>
  <c r="G43" i="1"/>
  <c r="H42" i="1"/>
  <c r="G42" i="1"/>
  <c r="H37" i="1"/>
  <c r="G37" i="1"/>
  <c r="H36" i="1"/>
  <c r="H35" i="1"/>
  <c r="H34" i="1"/>
  <c r="H33" i="1"/>
  <c r="G33" i="1"/>
  <c r="H31" i="1"/>
  <c r="G31" i="1"/>
  <c r="H29" i="1"/>
  <c r="G29" i="1"/>
  <c r="H27" i="1"/>
  <c r="G27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9" i="1"/>
  <c r="G9" i="1"/>
  <c r="H7" i="1"/>
  <c r="G7" i="1"/>
</calcChain>
</file>

<file path=xl/sharedStrings.xml><?xml version="1.0" encoding="utf-8"?>
<sst xmlns="http://schemas.openxmlformats.org/spreadsheetml/2006/main" count="189" uniqueCount="44">
  <si>
    <t xml:space="preserve">Galvijų supirkimo kainos Lietuvos įmonėse 2023 m. 42–45 sav., EUR/100 kg skerdenų (be PVM)  </t>
  </si>
  <si>
    <t>Kategorija pagal
raumeningumą</t>
  </si>
  <si>
    <t>Pokytis %</t>
  </si>
  <si>
    <t>45 sav.
(11 07–13)</t>
  </si>
  <si>
    <t>42 sav.
(10 16–22)</t>
  </si>
  <si>
    <t>43 sav.
(10 23–29)</t>
  </si>
  <si>
    <t>44 sav.
(10 30–11 05)</t>
  </si>
  <si>
    <t>45 sav.
(11 06–11 12)</t>
  </si>
  <si>
    <t>savaitės*</t>
  </si>
  <si>
    <t>metų**</t>
  </si>
  <si>
    <t>Jauni buliai (A):</t>
  </si>
  <si>
    <t>U2</t>
  </si>
  <si>
    <t>U3</t>
  </si>
  <si>
    <t>●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</si>
  <si>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</si>
  <si>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</si>
  <si>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</si>
  <si>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</si>
  <si>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</si>
  <si>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</si>
  <si>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</si>
  <si>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</si>
  <si>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</si>
  <si>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</si>
  <si>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</si>
  <si>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</si>
  <si>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</si>
  <si>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</si>
  <si>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</si>
  <si>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</si>
  <si>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</si>
  <si>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</si>
  <si>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</si>
  <si>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</si>
  <si>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</si>
  <si>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</si>
  <si>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</si>
  <si>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</si>
  <si>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</si>
  <si>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</si>
  <si>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2023 m. 45 savaitę su 2023 m. 44 savaite</t>
  </si>
  <si>
    <t>** lyginant 2023 m. 45 savaitę su 2022 m. 45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</si>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</sst>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3" xfId="1" applyNumberFormat="1" applyFont="1" applyFill="1" applyBorder="1" applyAlignment="1">
      <alignment horizontal="right" vertical="center" wrapText="1" indent="1"/>
    </xf>
    <xf numFmtId="2" fontId="6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4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4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2" fontId="13" fillId="0" borderId="17" xfId="0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horizontal="right" vertical="center" wrapText="1" indent="1"/>
    </xf>
    <xf numFmtId="2" fontId="10" fillId="2" borderId="19" xfId="0" applyNumberFormat="1" applyFont="1" applyFill="1" applyBorder="1" applyAlignment="1">
      <alignment horizontal="right" vertical="center" indent="1"/>
    </xf>
    <xf numFmtId="2" fontId="10" fillId="2" borderId="20" xfId="0" applyNumberFormat="1" applyFont="1" applyFill="1" applyBorder="1" applyAlignment="1">
      <alignment horizontal="right" vertical="center" indent="1"/>
    </xf>
    <xf numFmtId="0" fontId="2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10" xfId="1" applyNumberFormat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0" fontId="6" fillId="0" borderId="12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4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7" fillId="0" borderId="14" xfId="0" quotePrefix="1" applyNumberFormat="1" applyFont="1" applyBorder="1" applyAlignment="1">
      <alignment horizontal="right" vertical="center" indent="1"/>
    </xf>
    <xf numFmtId="2" fontId="10" fillId="0" borderId="14" xfId="0" quotePrefix="1" applyNumberFormat="1" applyFont="1" applyBorder="1" applyAlignment="1">
      <alignment horizontal="right" vertical="center" indent="1"/>
    </xf>
    <xf numFmtId="0" fontId="2" fillId="2" borderId="20" xfId="1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9" xfId="0" quotePrefix="1" applyNumberFormat="1" applyFont="1" applyFill="1" applyBorder="1" applyAlignment="1">
      <alignment horizontal="right" vertical="center" indent="1"/>
    </xf>
    <xf numFmtId="0" fontId="6" fillId="0" borderId="10" xfId="1" applyFont="1" applyBorder="1" applyAlignment="1">
      <alignment horizontal="right" vertical="center" wrapText="1" indent="1"/>
    </xf>
    <xf numFmtId="2" fontId="6" fillId="0" borderId="22" xfId="1" applyNumberFormat="1" applyFont="1" applyBorder="1" applyAlignment="1">
      <alignment horizontal="right" vertical="center" wrapText="1" indent="1"/>
    </xf>
    <xf numFmtId="2" fontId="6" fillId="0" borderId="11" xfId="1" quotePrefix="1" applyNumberFormat="1" applyFont="1" applyBorder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23" xfId="1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0" fontId="9" fillId="0" borderId="23" xfId="1" applyFont="1" applyBorder="1" applyAlignment="1">
      <alignment horizontal="right" vertical="center" wrapText="1" indent="1"/>
    </xf>
    <xf numFmtId="0" fontId="9" fillId="0" borderId="0" xfId="1" applyFont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2" fillId="0" borderId="23" xfId="0" applyNumberFormat="1" applyFont="1" applyBorder="1" applyAlignment="1">
      <alignment horizontal="right" vertical="center" wrapText="1" indent="1"/>
    </xf>
    <xf numFmtId="0" fontId="6" fillId="0" borderId="23" xfId="1" applyFont="1" applyBorder="1" applyAlignment="1">
      <alignment horizontal="right" vertical="center" wrapText="1" indent="1"/>
    </xf>
    <xf numFmtId="2" fontId="13" fillId="0" borderId="23" xfId="0" applyNumberFormat="1" applyFont="1" applyBorder="1" applyAlignment="1">
      <alignment horizontal="right" vertical="center" wrapText="1" indent="1"/>
    </xf>
    <xf numFmtId="2" fontId="17" fillId="0" borderId="14" xfId="0" applyNumberFormat="1" applyFont="1" applyBorder="1" applyAlignment="1">
      <alignment horizontal="right" vertical="center" wrapText="1" indent="1"/>
    </xf>
    <xf numFmtId="2" fontId="13" fillId="2" borderId="24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0" fillId="2" borderId="20" xfId="0" quotePrefix="1" applyNumberFormat="1" applyFont="1" applyFill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wrapText="1" indent="1"/>
    </xf>
    <xf numFmtId="0" fontId="2" fillId="2" borderId="25" xfId="1" applyFont="1" applyFill="1" applyBorder="1" applyAlignment="1">
      <alignment horizontal="center" wrapText="1"/>
    </xf>
    <xf numFmtId="2" fontId="13" fillId="2" borderId="26" xfId="0" applyNumberFormat="1" applyFont="1" applyFill="1" applyBorder="1" applyAlignment="1">
      <alignment horizontal="right" vertical="center" wrapText="1" indent="1"/>
    </xf>
    <xf numFmtId="2" fontId="10" fillId="2" borderId="26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7" xfId="1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right" vertical="center" wrapText="1" indent="1"/>
    </xf>
    <xf numFmtId="2" fontId="10" fillId="4" borderId="28" xfId="0" applyNumberFormat="1" applyFont="1" applyFill="1" applyBorder="1" applyAlignment="1">
      <alignment horizontal="right" vertical="center" indent="1"/>
    </xf>
    <xf numFmtId="2" fontId="10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18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</cellXfs>
  <cellStyles count="3">
    <cellStyle name="Normal" xfId="0" builtinId="0"/>
    <cellStyle name="Normal 2" xfId="1" xr:uid="{A2732CC6-84FB-4C5B-A033-CBF5A71646EE}"/>
    <cellStyle name="Normal_Sheet1 2" xfId="2" xr:uid="{5571BB90-DCE0-4A9C-ACD0-2E921B5C6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9128-7C79-4E8C-A479-9D8ED04E365C}">
  <dimension ref="A2:H82"/>
  <sheetViews>
    <sheetView showGridLines="0" tabSelected="1" workbookViewId="0">
      <selection activeCell="T62" sqref="T62"/>
    </sheetView>
  </sheetViews>
  <sheetFormatPr defaultRowHeight="14.4" x14ac:dyDescent="0.3"/>
  <cols>
    <col min="1" max="1" width="17.109375" customWidth="1"/>
    <col min="257" max="257" width="17.109375" customWidth="1"/>
    <col min="513" max="513" width="17.109375" customWidth="1"/>
    <col min="769" max="769" width="17.109375" customWidth="1"/>
    <col min="1025" max="1025" width="17.109375" customWidth="1"/>
    <col min="1281" max="1281" width="17.109375" customWidth="1"/>
    <col min="1537" max="1537" width="17.109375" customWidth="1"/>
    <col min="1793" max="1793" width="17.109375" customWidth="1"/>
    <col min="2049" max="2049" width="17.109375" customWidth="1"/>
    <col min="2305" max="2305" width="17.109375" customWidth="1"/>
    <col min="2561" max="2561" width="17.109375" customWidth="1"/>
    <col min="2817" max="2817" width="17.109375" customWidth="1"/>
    <col min="3073" max="3073" width="17.109375" customWidth="1"/>
    <col min="3329" max="3329" width="17.109375" customWidth="1"/>
    <col min="3585" max="3585" width="17.109375" customWidth="1"/>
    <col min="3841" max="3841" width="17.109375" customWidth="1"/>
    <col min="4097" max="4097" width="17.109375" customWidth="1"/>
    <col min="4353" max="4353" width="17.109375" customWidth="1"/>
    <col min="4609" max="4609" width="17.109375" customWidth="1"/>
    <col min="4865" max="4865" width="17.109375" customWidth="1"/>
    <col min="5121" max="5121" width="17.109375" customWidth="1"/>
    <col min="5377" max="5377" width="17.109375" customWidth="1"/>
    <col min="5633" max="5633" width="17.109375" customWidth="1"/>
    <col min="5889" max="5889" width="17.109375" customWidth="1"/>
    <col min="6145" max="6145" width="17.109375" customWidth="1"/>
    <col min="6401" max="6401" width="17.109375" customWidth="1"/>
    <col min="6657" max="6657" width="17.109375" customWidth="1"/>
    <col min="6913" max="6913" width="17.109375" customWidth="1"/>
    <col min="7169" max="7169" width="17.109375" customWidth="1"/>
    <col min="7425" max="7425" width="17.109375" customWidth="1"/>
    <col min="7681" max="7681" width="17.109375" customWidth="1"/>
    <col min="7937" max="7937" width="17.109375" customWidth="1"/>
    <col min="8193" max="8193" width="17.109375" customWidth="1"/>
    <col min="8449" max="8449" width="17.109375" customWidth="1"/>
    <col min="8705" max="8705" width="17.109375" customWidth="1"/>
    <col min="8961" max="8961" width="17.109375" customWidth="1"/>
    <col min="9217" max="9217" width="17.109375" customWidth="1"/>
    <col min="9473" max="9473" width="17.109375" customWidth="1"/>
    <col min="9729" max="9729" width="17.109375" customWidth="1"/>
    <col min="9985" max="9985" width="17.109375" customWidth="1"/>
    <col min="10241" max="10241" width="17.109375" customWidth="1"/>
    <col min="10497" max="10497" width="17.109375" customWidth="1"/>
    <col min="10753" max="10753" width="17.109375" customWidth="1"/>
    <col min="11009" max="11009" width="17.109375" customWidth="1"/>
    <col min="11265" max="11265" width="17.109375" customWidth="1"/>
    <col min="11521" max="11521" width="17.109375" customWidth="1"/>
    <col min="11777" max="11777" width="17.109375" customWidth="1"/>
    <col min="12033" max="12033" width="17.109375" customWidth="1"/>
    <col min="12289" max="12289" width="17.109375" customWidth="1"/>
    <col min="12545" max="12545" width="17.109375" customWidth="1"/>
    <col min="12801" max="12801" width="17.109375" customWidth="1"/>
    <col min="13057" max="13057" width="17.109375" customWidth="1"/>
    <col min="13313" max="13313" width="17.109375" customWidth="1"/>
    <col min="13569" max="13569" width="17.109375" customWidth="1"/>
    <col min="13825" max="13825" width="17.109375" customWidth="1"/>
    <col min="14081" max="14081" width="17.109375" customWidth="1"/>
    <col min="14337" max="14337" width="17.109375" customWidth="1"/>
    <col min="14593" max="14593" width="17.109375" customWidth="1"/>
    <col min="14849" max="14849" width="17.109375" customWidth="1"/>
    <col min="15105" max="15105" width="17.109375" customWidth="1"/>
    <col min="15361" max="15361" width="17.109375" customWidth="1"/>
    <col min="15617" max="15617" width="17.109375" customWidth="1"/>
    <col min="15873" max="15873" width="17.109375" customWidth="1"/>
    <col min="16129" max="16129" width="17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ht="14.4" customHeight="1" x14ac:dyDescent="0.3">
      <c r="A4" s="2" t="s">
        <v>1</v>
      </c>
      <c r="B4" s="3">
        <v>2022</v>
      </c>
      <c r="C4" s="4">
        <v>2023</v>
      </c>
      <c r="D4" s="5"/>
      <c r="E4" s="5"/>
      <c r="F4" s="6"/>
      <c r="G4" s="5" t="s">
        <v>2</v>
      </c>
      <c r="H4" s="5"/>
    </row>
    <row r="5" spans="1:8" ht="36" x14ac:dyDescent="0.3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10" t="s">
        <v>9</v>
      </c>
    </row>
    <row r="6" spans="1:8" ht="14.4" customHeight="1" x14ac:dyDescent="0.3">
      <c r="A6" s="11" t="s">
        <v>10</v>
      </c>
      <c r="B6" s="11"/>
      <c r="C6" s="11"/>
      <c r="D6" s="11"/>
      <c r="E6" s="11"/>
      <c r="F6" s="11"/>
      <c r="G6" s="11"/>
      <c r="H6" s="11"/>
    </row>
    <row r="7" spans="1:8" x14ac:dyDescent="0.3">
      <c r="A7" s="12" t="s">
        <v>11</v>
      </c>
      <c r="B7" s="13">
        <v>426.17</v>
      </c>
      <c r="C7" s="14">
        <v>400.97</v>
      </c>
      <c r="D7" s="15">
        <v>392.15</v>
      </c>
      <c r="E7" s="15">
        <v>391.43</v>
      </c>
      <c r="F7" s="16">
        <v>410.05</v>
      </c>
      <c r="G7" s="17">
        <f>F7/E7*100-100</f>
        <v>4.7569169455586007</v>
      </c>
      <c r="H7" s="17">
        <f>(F7/B7-1)*100</f>
        <v>-3.7825280991153787</v>
      </c>
    </row>
    <row r="8" spans="1:8" x14ac:dyDescent="0.3">
      <c r="A8" s="12" t="s">
        <v>12</v>
      </c>
      <c r="B8" s="18">
        <v>417.05</v>
      </c>
      <c r="C8" s="14">
        <v>390.08</v>
      </c>
      <c r="D8" s="14" t="s">
        <v>13</v>
      </c>
      <c r="E8" s="14" t="s">
        <v>13</v>
      </c>
      <c r="F8" s="19" t="s">
        <v>13</v>
      </c>
      <c r="G8" s="17" t="s">
        <v>14</v>
      </c>
      <c r="H8" s="17" t="s">
        <v>14</v>
      </c>
    </row>
    <row r="9" spans="1:8" x14ac:dyDescent="0.3">
      <c r="A9" s="20" t="s">
        <v>15</v>
      </c>
      <c r="B9" s="21">
        <v>424.3</v>
      </c>
      <c r="C9" s="22">
        <v>396.37</v>
      </c>
      <c r="D9" s="22">
        <v>384.52</v>
      </c>
      <c r="E9" s="22">
        <v>387.38</v>
      </c>
      <c r="F9" s="23">
        <v>385.28</v>
      </c>
      <c r="G9" s="24">
        <f>F9/E9*100-100</f>
        <v>-0.54210336104084433</v>
      </c>
      <c r="H9" s="25">
        <f>(F9/B9-1)*100</f>
        <v>-9.1963233561159647</v>
      </c>
    </row>
    <row r="10" spans="1:8" x14ac:dyDescent="0.3">
      <c r="A10" s="12" t="s">
        <v>16</v>
      </c>
      <c r="B10" s="26" t="s">
        <v>13</v>
      </c>
      <c r="C10" s="14" t="s">
        <v>13</v>
      </c>
      <c r="D10" s="14" t="s">
        <v>13</v>
      </c>
      <c r="E10" s="14" t="s">
        <v>13</v>
      </c>
      <c r="F10" s="19" t="s">
        <v>13</v>
      </c>
      <c r="G10" s="17" t="s">
        <v>14</v>
      </c>
      <c r="H10" s="17" t="s">
        <v>14</v>
      </c>
    </row>
    <row r="11" spans="1:8" x14ac:dyDescent="0.3">
      <c r="A11" s="12" t="s">
        <v>17</v>
      </c>
      <c r="B11" s="26">
        <v>400.33</v>
      </c>
      <c r="C11" s="14">
        <v>380.34</v>
      </c>
      <c r="D11" s="14">
        <v>353.18</v>
      </c>
      <c r="E11" s="14">
        <v>375.25</v>
      </c>
      <c r="F11" s="19">
        <v>378.01</v>
      </c>
      <c r="G11" s="17">
        <f>F11/E11*100-100</f>
        <v>0.7355096602265121</v>
      </c>
      <c r="H11" s="17">
        <f>(F11/B11-1)*100</f>
        <v>-5.5754002947568271</v>
      </c>
    </row>
    <row r="12" spans="1:8" x14ac:dyDescent="0.3">
      <c r="A12" s="12" t="s">
        <v>18</v>
      </c>
      <c r="B12" s="26">
        <v>388.12</v>
      </c>
      <c r="C12" s="14">
        <v>360.5</v>
      </c>
      <c r="D12" s="14">
        <v>361.28</v>
      </c>
      <c r="E12" s="14">
        <v>362.53</v>
      </c>
      <c r="F12" s="19">
        <v>382.93</v>
      </c>
      <c r="G12" s="17">
        <f>F12/E12*100-100</f>
        <v>5.6271205141643605</v>
      </c>
      <c r="H12" s="17">
        <f>(F12/B12-1)*100</f>
        <v>-1.3372152942388915</v>
      </c>
    </row>
    <row r="13" spans="1:8" x14ac:dyDescent="0.3">
      <c r="A13" s="20" t="s">
        <v>19</v>
      </c>
      <c r="B13" s="27">
        <v>394.85</v>
      </c>
      <c r="C13" s="28">
        <v>371.46</v>
      </c>
      <c r="D13" s="28">
        <v>358.12</v>
      </c>
      <c r="E13" s="28">
        <v>369.34</v>
      </c>
      <c r="F13" s="29">
        <v>380.11</v>
      </c>
      <c r="G13" s="24">
        <f>F13/E13*100-100</f>
        <v>2.9160123463475571</v>
      </c>
      <c r="H13" s="25">
        <f>(F13/B13-1)*100</f>
        <v>-3.7330631885526211</v>
      </c>
    </row>
    <row r="14" spans="1:8" x14ac:dyDescent="0.3">
      <c r="A14" s="12" t="s">
        <v>20</v>
      </c>
      <c r="B14" s="26" t="s">
        <v>13</v>
      </c>
      <c r="C14" s="30">
        <v>302.12</v>
      </c>
      <c r="D14" s="14" t="s">
        <v>13</v>
      </c>
      <c r="E14" s="14" t="s">
        <v>13</v>
      </c>
      <c r="F14" s="19" t="s">
        <v>13</v>
      </c>
      <c r="G14" s="17" t="s">
        <v>14</v>
      </c>
      <c r="H14" s="17" t="s">
        <v>14</v>
      </c>
    </row>
    <row r="15" spans="1:8" x14ac:dyDescent="0.3">
      <c r="A15" s="12" t="s">
        <v>21</v>
      </c>
      <c r="B15" s="26">
        <v>383.57</v>
      </c>
      <c r="C15" s="30">
        <v>328.29</v>
      </c>
      <c r="D15" s="30">
        <v>335.72</v>
      </c>
      <c r="E15" s="30">
        <v>335.28</v>
      </c>
      <c r="F15" s="31">
        <v>349.75</v>
      </c>
      <c r="G15" s="17">
        <f t="shared" ref="G15:G21" si="0">F15/E15*100-100</f>
        <v>4.3157957528036377</v>
      </c>
      <c r="H15" s="17">
        <f>(F15/B15-1)*100</f>
        <v>-8.8171650546184477</v>
      </c>
    </row>
    <row r="16" spans="1:8" x14ac:dyDescent="0.3">
      <c r="A16" s="12" t="s">
        <v>22</v>
      </c>
      <c r="B16" s="26">
        <v>383.62</v>
      </c>
      <c r="C16" s="30">
        <v>343.98</v>
      </c>
      <c r="D16" s="30">
        <v>354.34</v>
      </c>
      <c r="E16" s="30">
        <v>353.08</v>
      </c>
      <c r="F16" s="31">
        <v>355.87</v>
      </c>
      <c r="G16" s="17">
        <f t="shared" si="0"/>
        <v>0.79018919225104867</v>
      </c>
      <c r="H16" s="17">
        <f>(F16/B16-1)*100</f>
        <v>-7.2337208696105488</v>
      </c>
    </row>
    <row r="17" spans="1:8" x14ac:dyDescent="0.3">
      <c r="A17" s="20" t="s">
        <v>23</v>
      </c>
      <c r="B17" s="27">
        <v>382.94</v>
      </c>
      <c r="C17" s="28">
        <v>332.63</v>
      </c>
      <c r="D17" s="28">
        <v>339.26</v>
      </c>
      <c r="E17" s="28">
        <v>338.34</v>
      </c>
      <c r="F17" s="29">
        <v>348.86</v>
      </c>
      <c r="G17" s="24">
        <f t="shared" si="0"/>
        <v>3.109298338949003</v>
      </c>
      <c r="H17" s="25">
        <f>(F17/B17-1)*100</f>
        <v>-8.899566511725066</v>
      </c>
    </row>
    <row r="18" spans="1:8" x14ac:dyDescent="0.3">
      <c r="A18" s="12" t="s">
        <v>24</v>
      </c>
      <c r="B18" s="26">
        <v>312</v>
      </c>
      <c r="C18" s="30">
        <v>186.78</v>
      </c>
      <c r="D18" s="30">
        <v>263.08999999999997</v>
      </c>
      <c r="E18" s="30">
        <v>263.76</v>
      </c>
      <c r="F18" s="31">
        <v>271</v>
      </c>
      <c r="G18" s="17">
        <f t="shared" si="0"/>
        <v>2.7449196239005147</v>
      </c>
      <c r="H18" s="32">
        <f>(F18/B18-1)*100</f>
        <v>-13.141025641025639</v>
      </c>
    </row>
    <row r="19" spans="1:8" x14ac:dyDescent="0.3">
      <c r="A19" s="12" t="s">
        <v>25</v>
      </c>
      <c r="B19" s="26">
        <v>343.52</v>
      </c>
      <c r="C19" s="30">
        <v>305.06</v>
      </c>
      <c r="D19" s="30">
        <v>279.17</v>
      </c>
      <c r="E19" s="30">
        <v>300.91000000000003</v>
      </c>
      <c r="F19" s="31">
        <v>291.38</v>
      </c>
      <c r="G19" s="17">
        <f t="shared" si="0"/>
        <v>-3.1670599182480004</v>
      </c>
      <c r="H19" s="17">
        <f>(F19/B19-1)*100</f>
        <v>-15.178155565905914</v>
      </c>
    </row>
    <row r="20" spans="1:8" x14ac:dyDescent="0.3">
      <c r="A20" s="20" t="s">
        <v>26</v>
      </c>
      <c r="B20" s="33">
        <v>337.53</v>
      </c>
      <c r="C20" s="34">
        <v>300.20999999999998</v>
      </c>
      <c r="D20" s="34">
        <v>286.8</v>
      </c>
      <c r="E20" s="34">
        <v>294.52</v>
      </c>
      <c r="F20" s="35">
        <v>291.02999999999997</v>
      </c>
      <c r="G20" s="24">
        <f t="shared" si="0"/>
        <v>-1.1849789487980473</v>
      </c>
      <c r="H20" s="25">
        <f>(F20/B20-1)*100</f>
        <v>-13.776553195271536</v>
      </c>
    </row>
    <row r="21" spans="1:8" x14ac:dyDescent="0.3">
      <c r="A21" s="36" t="s">
        <v>27</v>
      </c>
      <c r="B21" s="37">
        <v>385.5</v>
      </c>
      <c r="C21" s="37">
        <v>352.09</v>
      </c>
      <c r="D21" s="37">
        <v>350.25</v>
      </c>
      <c r="E21" s="37">
        <v>354.73</v>
      </c>
      <c r="F21" s="37">
        <v>357.21</v>
      </c>
      <c r="G21" s="38">
        <f t="shared" si="0"/>
        <v>0.69912327685844389</v>
      </c>
      <c r="H21" s="39">
        <f>F21/B21*100-100</f>
        <v>-7.3385214007782196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398.77</v>
      </c>
      <c r="C23" s="15">
        <v>345.39</v>
      </c>
      <c r="D23" s="43" t="s">
        <v>13</v>
      </c>
      <c r="E23" s="43">
        <v>355.28</v>
      </c>
      <c r="F23" s="44" t="s">
        <v>13</v>
      </c>
      <c r="G23" s="17" t="s">
        <v>14</v>
      </c>
      <c r="H23" s="45" t="s">
        <v>14</v>
      </c>
    </row>
    <row r="24" spans="1:8" x14ac:dyDescent="0.3">
      <c r="A24" s="41" t="s">
        <v>12</v>
      </c>
      <c r="B24" s="46" t="s">
        <v>13</v>
      </c>
      <c r="C24" s="47" t="s">
        <v>13</v>
      </c>
      <c r="D24" s="47">
        <v>338.78</v>
      </c>
      <c r="E24" s="47" t="s">
        <v>13</v>
      </c>
      <c r="F24" s="48" t="s">
        <v>13</v>
      </c>
      <c r="G24" s="17" t="s">
        <v>14</v>
      </c>
      <c r="H24" s="45" t="s">
        <v>14</v>
      </c>
    </row>
    <row r="25" spans="1:8" x14ac:dyDescent="0.3">
      <c r="A25" s="20" t="s">
        <v>15</v>
      </c>
      <c r="B25" s="49">
        <v>378.8</v>
      </c>
      <c r="C25" s="24">
        <v>351.89</v>
      </c>
      <c r="D25" s="24">
        <v>343.07</v>
      </c>
      <c r="E25" s="24">
        <v>341.62</v>
      </c>
      <c r="F25" s="48" t="s">
        <v>13</v>
      </c>
      <c r="G25" s="24" t="s">
        <v>14</v>
      </c>
      <c r="H25" s="50" t="s">
        <v>14</v>
      </c>
    </row>
    <row r="26" spans="1:8" x14ac:dyDescent="0.3">
      <c r="A26" s="12" t="s">
        <v>16</v>
      </c>
      <c r="B26" s="46" t="s">
        <v>13</v>
      </c>
      <c r="C26" s="17" t="s">
        <v>13</v>
      </c>
      <c r="D26" s="47" t="s">
        <v>13</v>
      </c>
      <c r="E26" s="47" t="s">
        <v>14</v>
      </c>
      <c r="F26" s="48" t="s">
        <v>14</v>
      </c>
      <c r="G26" s="17" t="s">
        <v>14</v>
      </c>
      <c r="H26" s="45" t="s">
        <v>14</v>
      </c>
    </row>
    <row r="27" spans="1:8" x14ac:dyDescent="0.3">
      <c r="A27" s="12" t="s">
        <v>17</v>
      </c>
      <c r="B27" s="46">
        <v>390.11</v>
      </c>
      <c r="C27" s="17">
        <v>317.32</v>
      </c>
      <c r="D27" s="17">
        <v>342.82</v>
      </c>
      <c r="E27" s="17">
        <v>346.59</v>
      </c>
      <c r="F27" s="51">
        <v>341.72</v>
      </c>
      <c r="G27" s="17">
        <f>F27/E27*100-100</f>
        <v>-1.4051184396549132</v>
      </c>
      <c r="H27" s="45">
        <f>F27/B27*100-100</f>
        <v>-12.404193688959523</v>
      </c>
    </row>
    <row r="28" spans="1:8" x14ac:dyDescent="0.3">
      <c r="A28" s="12" t="s">
        <v>18</v>
      </c>
      <c r="B28" s="46" t="s">
        <v>13</v>
      </c>
      <c r="C28" s="17">
        <v>366.26</v>
      </c>
      <c r="D28" s="17">
        <v>336.04</v>
      </c>
      <c r="E28" s="17" t="s">
        <v>13</v>
      </c>
      <c r="F28" s="51">
        <v>343.18</v>
      </c>
      <c r="G28" s="17" t="s">
        <v>14</v>
      </c>
      <c r="H28" s="45" t="s">
        <v>14</v>
      </c>
    </row>
    <row r="29" spans="1:8" x14ac:dyDescent="0.3">
      <c r="A29" s="20" t="s">
        <v>19</v>
      </c>
      <c r="B29" s="49">
        <v>397.04</v>
      </c>
      <c r="C29" s="24">
        <v>346.5</v>
      </c>
      <c r="D29" s="24">
        <v>337.49</v>
      </c>
      <c r="E29" s="24">
        <v>348.93</v>
      </c>
      <c r="F29" s="52">
        <v>342.38</v>
      </c>
      <c r="G29" s="24">
        <f>F29/E29*100-100</f>
        <v>-1.8771673401541875</v>
      </c>
      <c r="H29" s="50">
        <f>F29/B29*100-100</f>
        <v>-13.766874874068108</v>
      </c>
    </row>
    <row r="30" spans="1:8" x14ac:dyDescent="0.3">
      <c r="A30" s="12" t="s">
        <v>20</v>
      </c>
      <c r="B30" s="46" t="s">
        <v>13</v>
      </c>
      <c r="C30" s="17">
        <v>282.95999999999998</v>
      </c>
      <c r="D30" s="17">
        <v>279.77</v>
      </c>
      <c r="E30" s="17" t="s">
        <v>13</v>
      </c>
      <c r="F30" s="51" t="s">
        <v>13</v>
      </c>
      <c r="G30" s="17" t="s">
        <v>14</v>
      </c>
      <c r="H30" s="45" t="s">
        <v>14</v>
      </c>
    </row>
    <row r="31" spans="1:8" x14ac:dyDescent="0.3">
      <c r="A31" s="12" t="s">
        <v>21</v>
      </c>
      <c r="B31" s="26">
        <v>383.98</v>
      </c>
      <c r="C31" s="30">
        <v>322.97000000000003</v>
      </c>
      <c r="D31" s="30">
        <v>332.18</v>
      </c>
      <c r="E31" s="30">
        <v>329.63</v>
      </c>
      <c r="F31" s="31">
        <v>341.58</v>
      </c>
      <c r="G31" s="17">
        <f>F31/E31*100-100</f>
        <v>3.6252768255316425</v>
      </c>
      <c r="H31" s="45">
        <f>F31/B31*100-100</f>
        <v>-11.042241783426235</v>
      </c>
    </row>
    <row r="32" spans="1:8" x14ac:dyDescent="0.3">
      <c r="A32" s="12" t="s">
        <v>22</v>
      </c>
      <c r="B32" s="46" t="s">
        <v>13</v>
      </c>
      <c r="C32" s="17">
        <v>342</v>
      </c>
      <c r="D32" s="17">
        <v>330.67</v>
      </c>
      <c r="E32" s="17" t="s">
        <v>13</v>
      </c>
      <c r="F32" s="51">
        <v>354.81</v>
      </c>
      <c r="G32" s="17" t="s">
        <v>14</v>
      </c>
      <c r="H32" s="45" t="s">
        <v>14</v>
      </c>
    </row>
    <row r="33" spans="1:8" x14ac:dyDescent="0.3">
      <c r="A33" s="20" t="s">
        <v>23</v>
      </c>
      <c r="B33" s="27">
        <v>382.57</v>
      </c>
      <c r="C33" s="28">
        <v>326.82</v>
      </c>
      <c r="D33" s="28">
        <v>329.4</v>
      </c>
      <c r="E33" s="28">
        <v>331.03</v>
      </c>
      <c r="F33" s="29">
        <v>338.61</v>
      </c>
      <c r="G33" s="24">
        <f>F33/E33*100-100</f>
        <v>2.2898226746820711</v>
      </c>
      <c r="H33" s="24">
        <f>F33/B33*100-100</f>
        <v>-11.490707582925992</v>
      </c>
    </row>
    <row r="34" spans="1:8" x14ac:dyDescent="0.3">
      <c r="A34" s="12" t="s">
        <v>24</v>
      </c>
      <c r="B34" s="26">
        <v>354.52</v>
      </c>
      <c r="C34" s="30" t="s">
        <v>13</v>
      </c>
      <c r="D34" s="30">
        <v>239.7</v>
      </c>
      <c r="E34" s="30" t="s">
        <v>13</v>
      </c>
      <c r="F34" s="31">
        <v>301.98</v>
      </c>
      <c r="G34" s="24" t="s">
        <v>14</v>
      </c>
      <c r="H34" s="32">
        <f t="shared" ref="H34:H36" si="1">F34/B34*100-100</f>
        <v>-14.820038361728521</v>
      </c>
    </row>
    <row r="35" spans="1:8" x14ac:dyDescent="0.3">
      <c r="A35" s="12" t="s">
        <v>25</v>
      </c>
      <c r="B35" s="26">
        <v>349.93</v>
      </c>
      <c r="C35" s="30">
        <v>304.89999999999998</v>
      </c>
      <c r="D35" s="30">
        <v>303.99</v>
      </c>
      <c r="E35" s="30" t="s">
        <v>13</v>
      </c>
      <c r="F35" s="31">
        <v>260.17</v>
      </c>
      <c r="G35" s="17" t="s">
        <v>14</v>
      </c>
      <c r="H35" s="32">
        <f t="shared" si="1"/>
        <v>-25.650844454605206</v>
      </c>
    </row>
    <row r="36" spans="1:8" x14ac:dyDescent="0.3">
      <c r="A36" s="20" t="s">
        <v>26</v>
      </c>
      <c r="B36" s="33">
        <v>349.15</v>
      </c>
      <c r="C36" s="34">
        <v>301.08999999999997</v>
      </c>
      <c r="D36" s="34">
        <v>296.81</v>
      </c>
      <c r="E36" s="34" t="s">
        <v>13</v>
      </c>
      <c r="F36" s="35">
        <v>287.31</v>
      </c>
      <c r="G36" s="24" t="s">
        <v>14</v>
      </c>
      <c r="H36" s="24">
        <f t="shared" si="1"/>
        <v>-17.711585278533576</v>
      </c>
    </row>
    <row r="37" spans="1:8" x14ac:dyDescent="0.3">
      <c r="A37" s="53" t="s">
        <v>27</v>
      </c>
      <c r="B37" s="54">
        <v>379.29</v>
      </c>
      <c r="C37" s="54">
        <v>333.9</v>
      </c>
      <c r="D37" s="54">
        <v>329.66</v>
      </c>
      <c r="E37" s="54">
        <v>334.61</v>
      </c>
      <c r="F37" s="54">
        <v>335.29</v>
      </c>
      <c r="G37" s="55">
        <f>F37/E37*100-100</f>
        <v>0.20322166103822781</v>
      </c>
      <c r="H37" s="39">
        <f>F37/B37*100-100</f>
        <v>-11.600622215191535</v>
      </c>
    </row>
    <row r="38" spans="1:8" ht="14.4" customHeight="1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56">
        <v>345.54</v>
      </c>
      <c r="C39" s="57" t="s">
        <v>13</v>
      </c>
      <c r="D39" s="15">
        <v>334.78</v>
      </c>
      <c r="E39" s="15" t="s">
        <v>13</v>
      </c>
      <c r="F39" s="16" t="s">
        <v>13</v>
      </c>
      <c r="G39" s="58" t="s">
        <v>14</v>
      </c>
      <c r="H39" s="15" t="s">
        <v>14</v>
      </c>
    </row>
    <row r="40" spans="1:8" x14ac:dyDescent="0.3">
      <c r="A40" s="41" t="s">
        <v>30</v>
      </c>
      <c r="B40" s="59" t="s">
        <v>14</v>
      </c>
      <c r="C40" s="60">
        <v>337.24</v>
      </c>
      <c r="D40" s="14" t="s">
        <v>13</v>
      </c>
      <c r="E40" s="14" t="s">
        <v>13</v>
      </c>
      <c r="F40" s="19" t="s">
        <v>13</v>
      </c>
      <c r="G40" s="45" t="s">
        <v>14</v>
      </c>
      <c r="H40" s="45" t="s">
        <v>14</v>
      </c>
    </row>
    <row r="41" spans="1:8" x14ac:dyDescent="0.3">
      <c r="A41" s="61" t="s">
        <v>15</v>
      </c>
      <c r="B41" s="59">
        <v>351.18</v>
      </c>
      <c r="C41" s="62">
        <v>341.95</v>
      </c>
      <c r="D41" s="63">
        <v>337.19</v>
      </c>
      <c r="E41" s="63">
        <v>338.17</v>
      </c>
      <c r="F41" s="19" t="s">
        <v>13</v>
      </c>
      <c r="G41" s="64" t="s">
        <v>14</v>
      </c>
      <c r="H41" s="50" t="s">
        <v>14</v>
      </c>
    </row>
    <row r="42" spans="1:8" x14ac:dyDescent="0.3">
      <c r="A42" s="41" t="s">
        <v>17</v>
      </c>
      <c r="B42" s="26">
        <v>356.95</v>
      </c>
      <c r="C42" s="60" t="s">
        <v>13</v>
      </c>
      <c r="D42" s="14">
        <v>313.7</v>
      </c>
      <c r="E42" s="14">
        <v>296.10000000000002</v>
      </c>
      <c r="F42" s="19">
        <v>326.43</v>
      </c>
      <c r="G42" s="65">
        <f t="shared" ref="G42:G57" si="2">F42/E42*100-100</f>
        <v>10.243161094224916</v>
      </c>
      <c r="H42" s="17">
        <f>F42/B42*100-100</f>
        <v>-8.5502171172433066</v>
      </c>
    </row>
    <row r="43" spans="1:8" x14ac:dyDescent="0.3">
      <c r="A43" s="12" t="s">
        <v>18</v>
      </c>
      <c r="B43" s="26">
        <v>373.36</v>
      </c>
      <c r="C43" s="66">
        <v>315.73</v>
      </c>
      <c r="D43" s="30">
        <v>319.74</v>
      </c>
      <c r="E43" s="30">
        <v>304.32</v>
      </c>
      <c r="F43" s="31">
        <v>333.94</v>
      </c>
      <c r="G43" s="45">
        <f t="shared" si="2"/>
        <v>9.733175604626723</v>
      </c>
      <c r="H43" s="17">
        <f>F43/B43*100-100</f>
        <v>-10.558174416113147</v>
      </c>
    </row>
    <row r="44" spans="1:8" x14ac:dyDescent="0.3">
      <c r="A44" s="12" t="s">
        <v>31</v>
      </c>
      <c r="B44" s="26">
        <v>348.83</v>
      </c>
      <c r="C44" s="67">
        <v>306.55</v>
      </c>
      <c r="D44" s="47">
        <v>313.5</v>
      </c>
      <c r="E44" s="47">
        <v>324.88</v>
      </c>
      <c r="F44" s="48">
        <v>303.32</v>
      </c>
      <c r="G44" s="45">
        <f t="shared" si="2"/>
        <v>-6.6362964786998333</v>
      </c>
      <c r="H44" s="17">
        <f>F44/B44*100-100</f>
        <v>-13.04646962703896</v>
      </c>
    </row>
    <row r="45" spans="1:8" x14ac:dyDescent="0.3">
      <c r="A45" s="12" t="s">
        <v>32</v>
      </c>
      <c r="B45" s="26" t="s">
        <v>13</v>
      </c>
      <c r="C45" s="66" t="s">
        <v>13</v>
      </c>
      <c r="D45" s="30" t="s">
        <v>13</v>
      </c>
      <c r="E45" s="47" t="s">
        <v>14</v>
      </c>
      <c r="F45" s="48">
        <v>286.66000000000003</v>
      </c>
      <c r="G45" s="45" t="s">
        <v>14</v>
      </c>
      <c r="H45" s="17" t="s">
        <v>14</v>
      </c>
    </row>
    <row r="46" spans="1:8" x14ac:dyDescent="0.3">
      <c r="A46" s="20" t="s">
        <v>19</v>
      </c>
      <c r="B46" s="27">
        <v>361.61</v>
      </c>
      <c r="C46" s="68">
        <v>311.58</v>
      </c>
      <c r="D46" s="28">
        <v>316.05</v>
      </c>
      <c r="E46" s="28">
        <v>313.83</v>
      </c>
      <c r="F46" s="29">
        <v>318.44</v>
      </c>
      <c r="G46" s="50">
        <f t="shared" si="2"/>
        <v>1.4689481566453111</v>
      </c>
      <c r="H46" s="24">
        <f>F46/B46*100-100</f>
        <v>-11.938276043251022</v>
      </c>
    </row>
    <row r="47" spans="1:8" x14ac:dyDescent="0.3">
      <c r="A47" s="12" t="s">
        <v>20</v>
      </c>
      <c r="B47" s="26" t="s">
        <v>13</v>
      </c>
      <c r="C47" s="66" t="s">
        <v>13</v>
      </c>
      <c r="D47" s="30">
        <v>283.12</v>
      </c>
      <c r="E47" s="30">
        <v>322.01</v>
      </c>
      <c r="F47" s="31">
        <v>313.54000000000002</v>
      </c>
      <c r="G47" s="65">
        <f t="shared" si="2"/>
        <v>-2.6303530946243825</v>
      </c>
      <c r="H47" s="17" t="s">
        <v>14</v>
      </c>
    </row>
    <row r="48" spans="1:8" x14ac:dyDescent="0.3">
      <c r="A48" s="12" t="s">
        <v>21</v>
      </c>
      <c r="B48" s="26">
        <v>347.35</v>
      </c>
      <c r="C48" s="66">
        <v>303.74</v>
      </c>
      <c r="D48" s="30">
        <v>296.56</v>
      </c>
      <c r="E48" s="30">
        <v>294.3</v>
      </c>
      <c r="F48" s="31">
        <v>310.58999999999997</v>
      </c>
      <c r="G48" s="45">
        <f t="shared" si="2"/>
        <v>5.53516819571864</v>
      </c>
      <c r="H48" s="17">
        <f>F48/B48*100-100</f>
        <v>-10.582985461350233</v>
      </c>
    </row>
    <row r="49" spans="1:8" x14ac:dyDescent="0.3">
      <c r="A49" s="12" t="s">
        <v>22</v>
      </c>
      <c r="B49" s="26">
        <v>357.46</v>
      </c>
      <c r="C49" s="66">
        <v>308.04000000000002</v>
      </c>
      <c r="D49" s="30">
        <v>304.83</v>
      </c>
      <c r="E49" s="30">
        <v>302.41000000000003</v>
      </c>
      <c r="F49" s="31">
        <v>308.13</v>
      </c>
      <c r="G49" s="45">
        <f t="shared" si="2"/>
        <v>1.8914718428623303</v>
      </c>
      <c r="H49" s="17">
        <f>F49/B49*100-100</f>
        <v>-13.800145470821917</v>
      </c>
    </row>
    <row r="50" spans="1:8" x14ac:dyDescent="0.3">
      <c r="A50" s="12" t="s">
        <v>33</v>
      </c>
      <c r="B50" s="26">
        <v>362.23</v>
      </c>
      <c r="C50" s="66">
        <v>307.42</v>
      </c>
      <c r="D50" s="30">
        <v>301.79000000000002</v>
      </c>
      <c r="E50" s="30">
        <v>314.81</v>
      </c>
      <c r="F50" s="31">
        <v>313.14</v>
      </c>
      <c r="G50" s="45">
        <f t="shared" si="2"/>
        <v>-0.53047870143896603</v>
      </c>
      <c r="H50" s="17">
        <f>F50/B50*100-100</f>
        <v>-13.552162990365247</v>
      </c>
    </row>
    <row r="51" spans="1:8" x14ac:dyDescent="0.3">
      <c r="A51" s="12" t="s">
        <v>34</v>
      </c>
      <c r="B51" s="26" t="s">
        <v>13</v>
      </c>
      <c r="C51" s="66" t="s">
        <v>13</v>
      </c>
      <c r="D51" s="30" t="s">
        <v>13</v>
      </c>
      <c r="E51" s="14" t="s">
        <v>13</v>
      </c>
      <c r="F51" s="69">
        <v>280.04000000000002</v>
      </c>
      <c r="G51" s="45" t="s">
        <v>14</v>
      </c>
      <c r="H51" s="17" t="s">
        <v>14</v>
      </c>
    </row>
    <row r="52" spans="1:8" x14ac:dyDescent="0.3">
      <c r="A52" s="20" t="s">
        <v>23</v>
      </c>
      <c r="B52" s="27">
        <v>356.6</v>
      </c>
      <c r="C52" s="68">
        <v>307</v>
      </c>
      <c r="D52" s="28">
        <v>302.24</v>
      </c>
      <c r="E52" s="28">
        <v>303.81</v>
      </c>
      <c r="F52" s="29">
        <v>309.18</v>
      </c>
      <c r="G52" s="50">
        <f>F52/E52*100-100</f>
        <v>1.76755208847635</v>
      </c>
      <c r="H52" s="24">
        <f>(F52/B52-1)*100</f>
        <v>-13.297812675266407</v>
      </c>
    </row>
    <row r="53" spans="1:8" x14ac:dyDescent="0.3">
      <c r="A53" s="12" t="s">
        <v>24</v>
      </c>
      <c r="B53" s="26">
        <v>295.16000000000003</v>
      </c>
      <c r="C53" s="30">
        <v>242.92</v>
      </c>
      <c r="D53" s="30">
        <v>243.38</v>
      </c>
      <c r="E53" s="30">
        <v>242.8</v>
      </c>
      <c r="F53" s="31">
        <v>232.77</v>
      </c>
      <c r="G53" s="45">
        <f t="shared" si="2"/>
        <v>-4.1309719934102134</v>
      </c>
      <c r="H53" s="17">
        <f>(F53/B53-1)*100</f>
        <v>-21.137688033608892</v>
      </c>
    </row>
    <row r="54" spans="1:8" x14ac:dyDescent="0.3">
      <c r="A54" s="12" t="s">
        <v>25</v>
      </c>
      <c r="B54" s="26">
        <v>331.35</v>
      </c>
      <c r="C54" s="30">
        <v>262.64</v>
      </c>
      <c r="D54" s="30">
        <v>263.48</v>
      </c>
      <c r="E54" s="30">
        <v>264.93</v>
      </c>
      <c r="F54" s="31">
        <v>257.35000000000002</v>
      </c>
      <c r="G54" s="45">
        <f t="shared" si="2"/>
        <v>-2.8611331295059017</v>
      </c>
      <c r="H54" s="17">
        <f>(F54/B54-1)*100</f>
        <v>-22.332880639806852</v>
      </c>
    </row>
    <row r="55" spans="1:8" x14ac:dyDescent="0.3">
      <c r="A55" s="12" t="s">
        <v>35</v>
      </c>
      <c r="B55" s="26">
        <v>331.61</v>
      </c>
      <c r="C55" s="30">
        <v>276.66000000000003</v>
      </c>
      <c r="D55" s="30">
        <v>267.02999999999997</v>
      </c>
      <c r="E55" s="30">
        <v>268.22000000000003</v>
      </c>
      <c r="F55" s="31">
        <v>260.72000000000003</v>
      </c>
      <c r="G55" s="45">
        <f t="shared" si="2"/>
        <v>-2.7962120647229938</v>
      </c>
      <c r="H55" s="17">
        <f>(F55/B55-1)*100</f>
        <v>-21.377521787642106</v>
      </c>
    </row>
    <row r="56" spans="1:8" x14ac:dyDescent="0.3">
      <c r="A56" s="20" t="s">
        <v>26</v>
      </c>
      <c r="B56" s="33">
        <v>321.13</v>
      </c>
      <c r="C56" s="28">
        <v>260.23</v>
      </c>
      <c r="D56" s="28">
        <v>257.52</v>
      </c>
      <c r="E56" s="28">
        <v>259.04000000000002</v>
      </c>
      <c r="F56" s="29">
        <v>249.58</v>
      </c>
      <c r="G56" s="50">
        <f t="shared" si="2"/>
        <v>-3.6519456454601595</v>
      </c>
      <c r="H56" s="24">
        <f>(F56/B56-1)*100</f>
        <v>-22.280696291221613</v>
      </c>
    </row>
    <row r="57" spans="1:8" x14ac:dyDescent="0.3">
      <c r="A57" s="36" t="s">
        <v>27</v>
      </c>
      <c r="B57" s="54">
        <v>336.38</v>
      </c>
      <c r="C57" s="70">
        <v>284.77999999999997</v>
      </c>
      <c r="D57" s="70">
        <v>281.36</v>
      </c>
      <c r="E57" s="70">
        <v>283.07</v>
      </c>
      <c r="F57" s="70">
        <v>283.06</v>
      </c>
      <c r="G57" s="71">
        <f t="shared" si="2"/>
        <v>-3.53269509307097E-3</v>
      </c>
      <c r="H57" s="72">
        <f>F57/B57*100-100</f>
        <v>-15.851120756287528</v>
      </c>
    </row>
    <row r="58" spans="1:8" ht="14.4" customHeight="1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12</v>
      </c>
      <c r="B59" s="26" t="s">
        <v>13</v>
      </c>
      <c r="C59" s="30">
        <v>380.49</v>
      </c>
      <c r="D59" s="30">
        <v>369.27</v>
      </c>
      <c r="E59" s="73" t="s">
        <v>13</v>
      </c>
      <c r="F59" s="74" t="s">
        <v>13</v>
      </c>
      <c r="G59" s="45" t="s">
        <v>14</v>
      </c>
      <c r="H59" s="45" t="s">
        <v>14</v>
      </c>
    </row>
    <row r="60" spans="1:8" x14ac:dyDescent="0.3">
      <c r="A60" s="61" t="s">
        <v>15</v>
      </c>
      <c r="B60" s="27" t="s">
        <v>13</v>
      </c>
      <c r="C60" s="28">
        <v>381.13</v>
      </c>
      <c r="D60" s="28">
        <v>363.77</v>
      </c>
      <c r="E60" s="28">
        <v>322.2</v>
      </c>
      <c r="F60" s="29">
        <v>349.28</v>
      </c>
      <c r="G60" s="50">
        <f>F60/E60*100-100</f>
        <v>8.4047175667287348</v>
      </c>
      <c r="H60" s="50" t="s">
        <v>14</v>
      </c>
    </row>
    <row r="61" spans="1:8" x14ac:dyDescent="0.3">
      <c r="A61" s="12" t="s">
        <v>17</v>
      </c>
      <c r="B61" s="26" t="s">
        <v>13</v>
      </c>
      <c r="C61" s="30">
        <v>370.11</v>
      </c>
      <c r="D61" s="30">
        <v>270.62</v>
      </c>
      <c r="E61" s="30" t="s">
        <v>13</v>
      </c>
      <c r="F61" s="31">
        <v>401.93</v>
      </c>
      <c r="G61" s="45" t="s">
        <v>14</v>
      </c>
      <c r="H61" s="65" t="s">
        <v>14</v>
      </c>
    </row>
    <row r="62" spans="1:8" x14ac:dyDescent="0.3">
      <c r="A62" s="12" t="s">
        <v>18</v>
      </c>
      <c r="B62" s="26">
        <v>421.61</v>
      </c>
      <c r="C62" s="30">
        <v>354.76</v>
      </c>
      <c r="D62" s="30">
        <v>340.82</v>
      </c>
      <c r="E62" s="30">
        <v>344.27</v>
      </c>
      <c r="F62" s="31">
        <v>376.96</v>
      </c>
      <c r="G62" s="45">
        <f t="shared" ref="G62:G70" si="3">F62/E62*100-100</f>
        <v>9.495454149359503</v>
      </c>
      <c r="H62" s="65">
        <f t="shared" ref="H62:H70" si="4">F62/B62*100-100</f>
        <v>-10.590356016223538</v>
      </c>
    </row>
    <row r="63" spans="1:8" x14ac:dyDescent="0.3">
      <c r="A63" s="12" t="s">
        <v>31</v>
      </c>
      <c r="B63" s="26">
        <v>365.97</v>
      </c>
      <c r="C63" s="30">
        <v>356.21</v>
      </c>
      <c r="D63" s="30">
        <v>360.84</v>
      </c>
      <c r="E63" s="30">
        <v>349.5</v>
      </c>
      <c r="F63" s="31">
        <v>355.45</v>
      </c>
      <c r="G63" s="45">
        <f t="shared" si="3"/>
        <v>1.7024320457796875</v>
      </c>
      <c r="H63" s="65">
        <f t="shared" si="4"/>
        <v>-2.8745525589529279</v>
      </c>
    </row>
    <row r="64" spans="1:8" x14ac:dyDescent="0.3">
      <c r="A64" s="20" t="s">
        <v>19</v>
      </c>
      <c r="B64" s="75">
        <v>411.45</v>
      </c>
      <c r="C64" s="22">
        <v>356.16</v>
      </c>
      <c r="D64" s="22">
        <v>340.88</v>
      </c>
      <c r="E64" s="22">
        <v>339.32</v>
      </c>
      <c r="F64" s="23">
        <v>377.24</v>
      </c>
      <c r="G64" s="24">
        <f t="shared" si="3"/>
        <v>11.175291759990571</v>
      </c>
      <c r="H64" s="50">
        <f t="shared" si="4"/>
        <v>-8.3144975088103052</v>
      </c>
    </row>
    <row r="65" spans="1:8" x14ac:dyDescent="0.3">
      <c r="A65" s="12" t="s">
        <v>21</v>
      </c>
      <c r="B65" s="26">
        <v>340.69</v>
      </c>
      <c r="C65" s="30">
        <v>297.62</v>
      </c>
      <c r="D65" s="30">
        <v>277.60000000000002</v>
      </c>
      <c r="E65" s="30">
        <v>287.64</v>
      </c>
      <c r="F65" s="31">
        <v>304.67</v>
      </c>
      <c r="G65" s="17">
        <f t="shared" si="3"/>
        <v>5.9205951884299992</v>
      </c>
      <c r="H65" s="65">
        <f t="shared" si="4"/>
        <v>-10.572661363703077</v>
      </c>
    </row>
    <row r="66" spans="1:8" x14ac:dyDescent="0.3">
      <c r="A66" s="12" t="s">
        <v>22</v>
      </c>
      <c r="B66" s="76">
        <v>363.12</v>
      </c>
      <c r="C66" s="77">
        <v>321.51</v>
      </c>
      <c r="D66" s="77">
        <v>319.83999999999997</v>
      </c>
      <c r="E66" s="77">
        <v>318.27</v>
      </c>
      <c r="F66" s="78">
        <v>320.39999999999998</v>
      </c>
      <c r="G66" s="17">
        <f t="shared" si="3"/>
        <v>0.66924309548497263</v>
      </c>
      <c r="H66" s="65">
        <f t="shared" si="4"/>
        <v>-11.764705882352942</v>
      </c>
    </row>
    <row r="67" spans="1:8" x14ac:dyDescent="0.3">
      <c r="A67" s="12" t="s">
        <v>33</v>
      </c>
      <c r="B67" s="26" t="s">
        <v>13</v>
      </c>
      <c r="C67" s="14">
        <v>352.74</v>
      </c>
      <c r="D67" s="14">
        <v>345.49</v>
      </c>
      <c r="E67" s="14">
        <v>321.76</v>
      </c>
      <c r="F67" s="19">
        <v>334.22</v>
      </c>
      <c r="G67" s="17">
        <f t="shared" si="3"/>
        <v>3.872451516658387</v>
      </c>
      <c r="H67" s="65" t="s">
        <v>14</v>
      </c>
    </row>
    <row r="68" spans="1:8" x14ac:dyDescent="0.3">
      <c r="A68" s="20" t="s">
        <v>23</v>
      </c>
      <c r="B68" s="27">
        <v>355.59</v>
      </c>
      <c r="C68" s="28">
        <v>320.86</v>
      </c>
      <c r="D68" s="28">
        <v>318.22000000000003</v>
      </c>
      <c r="E68" s="28">
        <v>314.89999999999998</v>
      </c>
      <c r="F68" s="29">
        <v>319.23</v>
      </c>
      <c r="G68" s="24">
        <f t="shared" si="3"/>
        <v>1.3750396951413251</v>
      </c>
      <c r="H68" s="50">
        <f t="shared" si="4"/>
        <v>-10.22525942799291</v>
      </c>
    </row>
    <row r="69" spans="1:8" x14ac:dyDescent="0.3">
      <c r="A69" s="12" t="s">
        <v>24</v>
      </c>
      <c r="B69" s="26">
        <v>286.86</v>
      </c>
      <c r="C69" s="30">
        <v>253.15</v>
      </c>
      <c r="D69" s="30" t="s">
        <v>13</v>
      </c>
      <c r="E69" s="30">
        <v>220.27</v>
      </c>
      <c r="F69" s="31">
        <v>256.49</v>
      </c>
      <c r="G69" s="32">
        <f t="shared" si="3"/>
        <v>16.443455758841424</v>
      </c>
      <c r="H69" s="65">
        <f t="shared" si="4"/>
        <v>-10.587045945757509</v>
      </c>
    </row>
    <row r="70" spans="1:8" x14ac:dyDescent="0.3">
      <c r="A70" s="12" t="s">
        <v>25</v>
      </c>
      <c r="B70" s="26">
        <v>311.56</v>
      </c>
      <c r="C70" s="30">
        <v>243.14</v>
      </c>
      <c r="D70" s="30">
        <v>233.45</v>
      </c>
      <c r="E70" s="30">
        <v>251.44</v>
      </c>
      <c r="F70" s="31">
        <v>258.64</v>
      </c>
      <c r="G70" s="32">
        <f t="shared" si="3"/>
        <v>2.8635062042634303</v>
      </c>
      <c r="H70" s="65">
        <f t="shared" si="4"/>
        <v>-16.985492361021954</v>
      </c>
    </row>
    <row r="71" spans="1:8" x14ac:dyDescent="0.3">
      <c r="A71" s="12" t="s">
        <v>35</v>
      </c>
      <c r="B71" s="26" t="s">
        <v>13</v>
      </c>
      <c r="C71" s="30">
        <v>272.47000000000003</v>
      </c>
      <c r="D71" s="30">
        <v>279.74</v>
      </c>
      <c r="E71" s="30">
        <v>270.83</v>
      </c>
      <c r="F71" s="31">
        <v>287.10000000000002</v>
      </c>
      <c r="G71" s="17">
        <f>F71/E71*100-100</f>
        <v>6.0074585533360647</v>
      </c>
      <c r="H71" s="65" t="s">
        <v>14</v>
      </c>
    </row>
    <row r="72" spans="1:8" x14ac:dyDescent="0.3">
      <c r="A72" s="20" t="s">
        <v>26</v>
      </c>
      <c r="B72" s="79">
        <v>315.49</v>
      </c>
      <c r="C72" s="34">
        <v>254.15</v>
      </c>
      <c r="D72" s="34">
        <v>258.95999999999998</v>
      </c>
      <c r="E72" s="34">
        <v>262.91000000000003</v>
      </c>
      <c r="F72" s="35">
        <v>271.73</v>
      </c>
      <c r="G72" s="24">
        <f>F72/E72*100-100</f>
        <v>3.354760184093422</v>
      </c>
      <c r="H72" s="50">
        <f>F72/B72*100-100</f>
        <v>-13.870487178674438</v>
      </c>
    </row>
    <row r="73" spans="1:8" x14ac:dyDescent="0.3">
      <c r="A73" s="80" t="s">
        <v>27</v>
      </c>
      <c r="B73" s="81">
        <v>370.36</v>
      </c>
      <c r="C73" s="81">
        <v>325.91000000000003</v>
      </c>
      <c r="D73" s="81">
        <v>320.64</v>
      </c>
      <c r="E73" s="81">
        <v>311.64</v>
      </c>
      <c r="F73" s="81">
        <v>333.01</v>
      </c>
      <c r="G73" s="82">
        <f>F73/E73*100-100</f>
        <v>6.8572712103709392</v>
      </c>
      <c r="H73" s="83">
        <f>(F73/B73-1)*100</f>
        <v>-10.084782373906476</v>
      </c>
    </row>
    <row r="74" spans="1:8" x14ac:dyDescent="0.3">
      <c r="A74" s="84" t="s">
        <v>37</v>
      </c>
      <c r="B74" s="85">
        <v>355.62</v>
      </c>
      <c r="C74" s="85">
        <v>308.55</v>
      </c>
      <c r="D74" s="85">
        <v>303.83999999999997</v>
      </c>
      <c r="E74" s="85">
        <v>302.61</v>
      </c>
      <c r="F74" s="85">
        <v>310.14999999999998</v>
      </c>
      <c r="G74" s="86">
        <f>F74/E74*100-100</f>
        <v>2.4916559267704059</v>
      </c>
      <c r="H74" s="87">
        <f>(F74/B74-1)*100</f>
        <v>-12.786120015747148</v>
      </c>
    </row>
    <row r="75" spans="1:8" x14ac:dyDescent="0.3">
      <c r="A75" s="88"/>
      <c r="C75" s="88"/>
      <c r="D75" s="88"/>
      <c r="E75" s="88"/>
      <c r="F75" s="88"/>
      <c r="G75" s="88"/>
      <c r="H75" s="88"/>
    </row>
    <row r="76" spans="1:8" x14ac:dyDescent="0.3">
      <c r="A76" s="89" t="s">
        <v>38</v>
      </c>
      <c r="B76" s="89"/>
      <c r="C76" s="89"/>
      <c r="D76" s="89"/>
      <c r="E76" s="89"/>
      <c r="F76" s="89"/>
      <c r="G76" s="89"/>
      <c r="H76" s="90"/>
    </row>
    <row r="77" spans="1:8" x14ac:dyDescent="0.3">
      <c r="A77" s="91" t="s">
        <v>39</v>
      </c>
      <c r="B77" s="89"/>
      <c r="C77" s="89"/>
      <c r="D77" s="89"/>
      <c r="E77" s="89"/>
      <c r="F77" s="89"/>
      <c r="G77" s="89"/>
      <c r="H77" s="90"/>
    </row>
    <row r="78" spans="1:8" x14ac:dyDescent="0.3">
      <c r="A78" s="89" t="s">
        <v>40</v>
      </c>
      <c r="B78" s="89"/>
      <c r="C78" s="89"/>
      <c r="D78" s="89"/>
      <c r="E78" s="89"/>
      <c r="F78" s="89"/>
      <c r="G78" s="89"/>
      <c r="H78" s="90"/>
    </row>
    <row r="79" spans="1:8" x14ac:dyDescent="0.3">
      <c r="A79" s="89" t="s">
        <v>41</v>
      </c>
      <c r="B79" s="89"/>
      <c r="C79" s="89"/>
      <c r="D79" s="89"/>
      <c r="E79" s="89"/>
      <c r="F79" s="89"/>
      <c r="G79" s="89"/>
      <c r="H79" s="92"/>
    </row>
    <row r="80" spans="1:8" x14ac:dyDescent="0.3">
      <c r="A80" s="93"/>
      <c r="B80" s="28"/>
      <c r="C80" s="28"/>
      <c r="D80" s="28"/>
      <c r="E80" s="28"/>
    </row>
    <row r="81" spans="1:6" x14ac:dyDescent="0.3">
      <c r="A81" s="89"/>
      <c r="B81" s="94"/>
      <c r="C81" s="94"/>
      <c r="D81" s="94"/>
      <c r="E81" s="94"/>
      <c r="F81" s="95" t="s">
        <v>42</v>
      </c>
    </row>
    <row r="82" spans="1:6" x14ac:dyDescent="0.3">
      <c r="F82" s="95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2023-11-15T08:59:01Z</dcterms:created>
  <dcterms:modified xsi:type="dcterms:W3CDTF">2023-11-15T08:59:23Z</dcterms:modified>
</cp:coreProperties>
</file>