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hidePivotFieldList="1"/>
  <mc:AlternateContent xmlns:mc="http://schemas.openxmlformats.org/markup-compatibility/2006">
    <mc:Choice Requires="x15">
      <x15ac:absPath xmlns:x15ac="http://schemas.microsoft.com/office/spreadsheetml/2010/11/ac" url="C:\D\! pienorinka.vic.lt\Bandymai\"/>
    </mc:Choice>
  </mc:AlternateContent>
  <xr:revisionPtr revIDLastSave="0" documentId="13_ncr:1_{75D92EEF-0FC0-4FCE-8921-9B66BC512D07}" xr6:coauthVersionLast="47" xr6:coauthVersionMax="47" xr10:uidLastSave="{00000000-0000-0000-0000-000000000000}"/>
  <workbookProtection workbookAlgorithmName="SHA-512" workbookHashValue="Re/cGchnhDm5L4AopFa8J1LHi7au3Hv6Wd12zYr7Vxv11X2uRnyuHKfmqW3dkVBvJTImrTtUft2JJxxKbEKW+A==" workbookSaltValue="SNefOKdQenz3jsQfBJhs+w==" workbookSpinCount="100000" lockStructure="1"/>
  <bookViews>
    <workbookView xWindow="-120" yWindow="-120" windowWidth="29040" windowHeight="17025" firstSheet="1" activeTab="1" xr2:uid="{00000000-000D-0000-FFFF-FFFF00000000}"/>
  </bookViews>
  <sheets>
    <sheet name="Lentos" sheetId="4" state="hidden" r:id="rId1"/>
    <sheet name="Žalio pieno supirkimas ES" sheetId="5" r:id="rId2"/>
  </sheets>
  <definedNames>
    <definedName name="_xlnm._FilterDatabase" localSheetId="1" hidden="1">'Žalio pieno supirkimas ES'!$B$132:$B$162</definedName>
    <definedName name="DuomenųFiltras_Mėnesis">#N/A</definedName>
    <definedName name="DuomenųFiltras_Mėnesis1">#N/A</definedName>
    <definedName name="DuomenųFiltras_Mėnesis2">#N/A</definedName>
    <definedName name="DuomenųFiltras_Metai">#N/A</definedName>
    <definedName name="DuomenųFiltras_Metai1">#N/A</definedName>
    <definedName name="DuomenųFiltras_Metai2">#N/A</definedName>
    <definedName name="DuomenųFiltras_Metai3">#N/A</definedName>
    <definedName name="DuomenųFiltras_Metai4">#N/A</definedName>
    <definedName name="DuomenųFiltras_Šalies_kodas">#N/A</definedName>
    <definedName name="DuomenųFiltras_Šalies_kodas1">#N/A</definedName>
    <definedName name="DuomenųFiltras_Šalis">#N/A</definedName>
    <definedName name="_xlnm.Extract" localSheetId="1">'Žalio pieno supirkimas ES'!#REF!</definedName>
    <definedName name="_xlnm.Criteria" localSheetId="1">'Žalio pieno supirkimas ES'!$B$132:$B$162</definedName>
  </definedNames>
  <calcPr calcId="191029"/>
  <pivotCaches>
    <pivotCache cacheId="0" r:id="rId3"/>
    <pivotCache cacheId="1" r:id="rId4"/>
  </pivotCaches>
  <extLst>
    <ext xmlns:x14="http://schemas.microsoft.com/office/spreadsheetml/2009/9/main" uri="{BBE1A952-AA13-448e-AADC-164F8A28A991}">
      <x14:slicerCaches>
        <x14:slicerCache r:id="rId5"/>
        <x14:slicerCache r:id="rId6"/>
        <x14:slicerCache r:id="rId7"/>
        <x14:slicerCache r:id="rId8"/>
        <x14:slicerCache r:id="rId9"/>
        <x14:slicerCache r:id="rId10"/>
        <x14:slicerCache r:id="rId11"/>
        <x14:slicerCache r:id="rId12"/>
        <x14:slicerCache r:id="rId13"/>
        <x14:slicerCache r:id="rId14"/>
        <x14:slicerCache r:id="rId1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33" i="5" l="1"/>
  <c r="E133" i="5"/>
  <c r="F133" i="5"/>
  <c r="G133" i="5"/>
  <c r="H133" i="5"/>
  <c r="I133" i="5"/>
  <c r="J133" i="5"/>
  <c r="K133" i="5"/>
  <c r="L133" i="5"/>
  <c r="M133" i="5"/>
  <c r="N133" i="5"/>
  <c r="D134" i="5"/>
  <c r="E134" i="5"/>
  <c r="F134" i="5"/>
  <c r="G134" i="5"/>
  <c r="H134" i="5"/>
  <c r="I134" i="5"/>
  <c r="J134" i="5"/>
  <c r="K134" i="5"/>
  <c r="L134" i="5"/>
  <c r="M134" i="5"/>
  <c r="N134" i="5"/>
  <c r="D135" i="5"/>
  <c r="E135" i="5"/>
  <c r="F135" i="5"/>
  <c r="G135" i="5"/>
  <c r="H135" i="5"/>
  <c r="I135" i="5"/>
  <c r="J135" i="5"/>
  <c r="K135" i="5"/>
  <c r="L135" i="5"/>
  <c r="M135" i="5"/>
  <c r="N135" i="5"/>
  <c r="D136" i="5"/>
  <c r="E136" i="5"/>
  <c r="F136" i="5"/>
  <c r="G136" i="5"/>
  <c r="H136" i="5"/>
  <c r="I136" i="5"/>
  <c r="J136" i="5"/>
  <c r="K136" i="5"/>
  <c r="L136" i="5"/>
  <c r="M136" i="5"/>
  <c r="N136" i="5"/>
  <c r="D137" i="5"/>
  <c r="E137" i="5"/>
  <c r="F137" i="5"/>
  <c r="G137" i="5"/>
  <c r="H137" i="5"/>
  <c r="I137" i="5"/>
  <c r="J137" i="5"/>
  <c r="K137" i="5"/>
  <c r="L137" i="5"/>
  <c r="M137" i="5"/>
  <c r="N137" i="5"/>
  <c r="D138" i="5"/>
  <c r="E138" i="5"/>
  <c r="F138" i="5"/>
  <c r="G138" i="5"/>
  <c r="H138" i="5"/>
  <c r="I138" i="5"/>
  <c r="J138" i="5"/>
  <c r="K138" i="5"/>
  <c r="L138" i="5"/>
  <c r="M138" i="5"/>
  <c r="N138" i="5"/>
  <c r="D139" i="5"/>
  <c r="E139" i="5"/>
  <c r="F139" i="5"/>
  <c r="G139" i="5"/>
  <c r="H139" i="5"/>
  <c r="I139" i="5"/>
  <c r="J139" i="5"/>
  <c r="K139" i="5"/>
  <c r="L139" i="5"/>
  <c r="M139" i="5"/>
  <c r="N139" i="5"/>
  <c r="D140" i="5"/>
  <c r="E140" i="5"/>
  <c r="F140" i="5"/>
  <c r="G140" i="5"/>
  <c r="H140" i="5"/>
  <c r="I140" i="5"/>
  <c r="J140" i="5"/>
  <c r="K140" i="5"/>
  <c r="L140" i="5"/>
  <c r="M140" i="5"/>
  <c r="N140" i="5"/>
  <c r="D141" i="5"/>
  <c r="E141" i="5"/>
  <c r="F141" i="5"/>
  <c r="G141" i="5"/>
  <c r="H141" i="5"/>
  <c r="I141" i="5"/>
  <c r="J141" i="5"/>
  <c r="K141" i="5"/>
  <c r="L141" i="5"/>
  <c r="M141" i="5"/>
  <c r="N141" i="5"/>
  <c r="D142" i="5"/>
  <c r="E142" i="5"/>
  <c r="F142" i="5"/>
  <c r="G142" i="5"/>
  <c r="H142" i="5"/>
  <c r="I142" i="5"/>
  <c r="J142" i="5"/>
  <c r="K142" i="5"/>
  <c r="L142" i="5"/>
  <c r="M142" i="5"/>
  <c r="N142" i="5"/>
  <c r="D143" i="5"/>
  <c r="E143" i="5"/>
  <c r="F143" i="5"/>
  <c r="G143" i="5"/>
  <c r="H143" i="5"/>
  <c r="I143" i="5"/>
  <c r="J143" i="5"/>
  <c r="K143" i="5"/>
  <c r="L143" i="5"/>
  <c r="M143" i="5"/>
  <c r="N143" i="5"/>
  <c r="D144" i="5"/>
  <c r="E144" i="5"/>
  <c r="F144" i="5"/>
  <c r="G144" i="5"/>
  <c r="H144" i="5"/>
  <c r="I144" i="5"/>
  <c r="J144" i="5"/>
  <c r="K144" i="5"/>
  <c r="L144" i="5"/>
  <c r="M144" i="5"/>
  <c r="N144" i="5"/>
  <c r="D145" i="5"/>
  <c r="E145" i="5"/>
  <c r="F145" i="5"/>
  <c r="G145" i="5"/>
  <c r="H145" i="5"/>
  <c r="I145" i="5"/>
  <c r="J145" i="5"/>
  <c r="K145" i="5"/>
  <c r="L145" i="5"/>
  <c r="M145" i="5"/>
  <c r="N145" i="5"/>
  <c r="D146" i="5"/>
  <c r="E146" i="5"/>
  <c r="F146" i="5"/>
  <c r="G146" i="5"/>
  <c r="H146" i="5"/>
  <c r="I146" i="5"/>
  <c r="J146" i="5"/>
  <c r="K146" i="5"/>
  <c r="L146" i="5"/>
  <c r="M146" i="5"/>
  <c r="N146" i="5"/>
  <c r="D147" i="5"/>
  <c r="E147" i="5"/>
  <c r="F147" i="5"/>
  <c r="G147" i="5"/>
  <c r="H147" i="5"/>
  <c r="I147" i="5"/>
  <c r="J147" i="5"/>
  <c r="K147" i="5"/>
  <c r="L147" i="5"/>
  <c r="M147" i="5"/>
  <c r="N147" i="5"/>
  <c r="D148" i="5"/>
  <c r="E148" i="5"/>
  <c r="F148" i="5"/>
  <c r="G148" i="5"/>
  <c r="H148" i="5"/>
  <c r="I148" i="5"/>
  <c r="J148" i="5"/>
  <c r="K148" i="5"/>
  <c r="L148" i="5"/>
  <c r="M148" i="5"/>
  <c r="N148" i="5"/>
  <c r="D149" i="5"/>
  <c r="E149" i="5"/>
  <c r="F149" i="5"/>
  <c r="G149" i="5"/>
  <c r="H149" i="5"/>
  <c r="I149" i="5"/>
  <c r="J149" i="5"/>
  <c r="K149" i="5"/>
  <c r="L149" i="5"/>
  <c r="M149" i="5"/>
  <c r="N149" i="5"/>
  <c r="D150" i="5"/>
  <c r="E150" i="5"/>
  <c r="F150" i="5"/>
  <c r="G150" i="5"/>
  <c r="H150" i="5"/>
  <c r="I150" i="5"/>
  <c r="J150" i="5"/>
  <c r="K150" i="5"/>
  <c r="L150" i="5"/>
  <c r="M150" i="5"/>
  <c r="N150" i="5"/>
  <c r="D151" i="5"/>
  <c r="E151" i="5"/>
  <c r="F151" i="5"/>
  <c r="G151" i="5"/>
  <c r="H151" i="5"/>
  <c r="I151" i="5"/>
  <c r="J151" i="5"/>
  <c r="K151" i="5"/>
  <c r="L151" i="5"/>
  <c r="M151" i="5"/>
  <c r="N151" i="5"/>
  <c r="D152" i="5"/>
  <c r="E152" i="5"/>
  <c r="F152" i="5"/>
  <c r="G152" i="5"/>
  <c r="H152" i="5"/>
  <c r="I152" i="5"/>
  <c r="J152" i="5"/>
  <c r="K152" i="5"/>
  <c r="L152" i="5"/>
  <c r="M152" i="5"/>
  <c r="N152" i="5"/>
  <c r="D153" i="5"/>
  <c r="E153" i="5"/>
  <c r="F153" i="5"/>
  <c r="G153" i="5"/>
  <c r="H153" i="5"/>
  <c r="I153" i="5"/>
  <c r="J153" i="5"/>
  <c r="K153" i="5"/>
  <c r="L153" i="5"/>
  <c r="M153" i="5"/>
  <c r="N153" i="5"/>
  <c r="D154" i="5"/>
  <c r="E154" i="5"/>
  <c r="F154" i="5"/>
  <c r="G154" i="5"/>
  <c r="H154" i="5"/>
  <c r="I154" i="5"/>
  <c r="J154" i="5"/>
  <c r="K154" i="5"/>
  <c r="L154" i="5"/>
  <c r="M154" i="5"/>
  <c r="N154" i="5"/>
  <c r="D155" i="5"/>
  <c r="E155" i="5"/>
  <c r="F155" i="5"/>
  <c r="G155" i="5"/>
  <c r="H155" i="5"/>
  <c r="I155" i="5"/>
  <c r="J155" i="5"/>
  <c r="K155" i="5"/>
  <c r="L155" i="5"/>
  <c r="M155" i="5"/>
  <c r="N155" i="5"/>
  <c r="D156" i="5"/>
  <c r="E156" i="5"/>
  <c r="F156" i="5"/>
  <c r="G156" i="5"/>
  <c r="H156" i="5"/>
  <c r="I156" i="5"/>
  <c r="J156" i="5"/>
  <c r="K156" i="5"/>
  <c r="L156" i="5"/>
  <c r="M156" i="5"/>
  <c r="N156" i="5"/>
  <c r="D157" i="5"/>
  <c r="E157" i="5"/>
  <c r="F157" i="5"/>
  <c r="G157" i="5"/>
  <c r="H157" i="5"/>
  <c r="I157" i="5"/>
  <c r="J157" i="5"/>
  <c r="K157" i="5"/>
  <c r="L157" i="5"/>
  <c r="M157" i="5"/>
  <c r="N157" i="5"/>
  <c r="D158" i="5"/>
  <c r="E158" i="5"/>
  <c r="F158" i="5"/>
  <c r="G158" i="5"/>
  <c r="H158" i="5"/>
  <c r="I158" i="5"/>
  <c r="J158" i="5"/>
  <c r="K158" i="5"/>
  <c r="L158" i="5"/>
  <c r="M158" i="5"/>
  <c r="N158" i="5"/>
  <c r="D159" i="5"/>
  <c r="E159" i="5"/>
  <c r="F159" i="5"/>
  <c r="G159" i="5"/>
  <c r="H159" i="5"/>
  <c r="I159" i="5"/>
  <c r="J159" i="5"/>
  <c r="K159" i="5"/>
  <c r="L159" i="5"/>
  <c r="M159" i="5"/>
  <c r="N159" i="5"/>
  <c r="D160" i="5"/>
  <c r="E160" i="5"/>
  <c r="F160" i="5"/>
  <c r="G160" i="5"/>
  <c r="H160" i="5"/>
  <c r="I160" i="5"/>
  <c r="J160" i="5"/>
  <c r="K160" i="5"/>
  <c r="L160" i="5"/>
  <c r="M160" i="5"/>
  <c r="N160" i="5"/>
  <c r="D161" i="5"/>
  <c r="E161" i="5"/>
  <c r="F161" i="5"/>
  <c r="G161" i="5"/>
  <c r="H161" i="5"/>
  <c r="I161" i="5"/>
  <c r="J161" i="5"/>
  <c r="K161" i="5"/>
  <c r="L161" i="5"/>
  <c r="M161" i="5"/>
  <c r="N161" i="5"/>
  <c r="D162" i="5"/>
  <c r="E162" i="5"/>
  <c r="F162" i="5"/>
  <c r="G162" i="5"/>
  <c r="H162" i="5"/>
  <c r="I162" i="5"/>
  <c r="J162" i="5"/>
  <c r="K162" i="5"/>
  <c r="L162" i="5"/>
  <c r="M162" i="5"/>
  <c r="N162"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33" i="5"/>
  <c r="C194" i="5" l="1"/>
  <c r="C195" i="5"/>
  <c r="C196" i="5"/>
  <c r="C197" i="5"/>
  <c r="D196" i="5"/>
  <c r="D197" i="5"/>
  <c r="D194" i="5"/>
  <c r="D195" i="5"/>
  <c r="D193" i="5"/>
  <c r="C193" i="5"/>
  <c r="E197" i="5" l="1"/>
  <c r="E196" i="5"/>
  <c r="C131" i="5"/>
  <c r="B133" i="5" l="1"/>
  <c r="B162" i="5" l="1"/>
  <c r="B157" i="5"/>
  <c r="B158" i="5"/>
  <c r="B159" i="5"/>
  <c r="B160" i="5"/>
  <c r="B161" i="5"/>
  <c r="B152" i="5"/>
  <c r="B153" i="5"/>
  <c r="B154" i="5"/>
  <c r="B155" i="5"/>
  <c r="B156" i="5"/>
  <c r="B134" i="5"/>
  <c r="B135" i="5"/>
  <c r="B136" i="5"/>
  <c r="B137" i="5"/>
  <c r="B138" i="5"/>
  <c r="B139" i="5"/>
  <c r="B140" i="5"/>
  <c r="B141" i="5"/>
  <c r="B142" i="5"/>
  <c r="B143" i="5"/>
  <c r="B144" i="5"/>
  <c r="B145" i="5"/>
  <c r="B146" i="5"/>
  <c r="B147" i="5"/>
  <c r="B148" i="5"/>
  <c r="B149" i="5"/>
  <c r="B150" i="5"/>
  <c r="B151" i="5"/>
</calcChain>
</file>

<file path=xl/sharedStrings.xml><?xml version="1.0" encoding="utf-8"?>
<sst xmlns="http://schemas.openxmlformats.org/spreadsheetml/2006/main" count="186" uniqueCount="79">
  <si>
    <t>Šalis</t>
  </si>
  <si>
    <t>Mėnesis</t>
  </si>
  <si>
    <t>Metai</t>
  </si>
  <si>
    <t>LT</t>
  </si>
  <si>
    <t>Belgija</t>
  </si>
  <si>
    <t>Bulgarija</t>
  </si>
  <si>
    <t>Čekija</t>
  </si>
  <si>
    <t>Danija</t>
  </si>
  <si>
    <t>Vokietija</t>
  </si>
  <si>
    <t>Estija</t>
  </si>
  <si>
    <t>Airija</t>
  </si>
  <si>
    <t>Šalies_kodas</t>
  </si>
  <si>
    <t>Austrija</t>
  </si>
  <si>
    <t>Kipras</t>
  </si>
  <si>
    <t>Graikija</t>
  </si>
  <si>
    <t>Ispanija</t>
  </si>
  <si>
    <t>Suomija</t>
  </si>
  <si>
    <t>Prancūzija</t>
  </si>
  <si>
    <t>Kroatija</t>
  </si>
  <si>
    <t>Vengrija</t>
  </si>
  <si>
    <t>Italija</t>
  </si>
  <si>
    <t>Lietuva</t>
  </si>
  <si>
    <t>Liuksemburgas</t>
  </si>
  <si>
    <t>Latvija</t>
  </si>
  <si>
    <t>Malta</t>
  </si>
  <si>
    <t>Nyderlandai</t>
  </si>
  <si>
    <t>Lenkija</t>
  </si>
  <si>
    <t>Portugalija</t>
  </si>
  <si>
    <t>Rumunija</t>
  </si>
  <si>
    <t>Švedija</t>
  </si>
  <si>
    <t>Slovėnija</t>
  </si>
  <si>
    <t>Slovakija</t>
  </si>
  <si>
    <t>Jungtinė Karalystė</t>
  </si>
  <si>
    <t>Mėnesio_sk.</t>
  </si>
  <si>
    <t>Sausis</t>
  </si>
  <si>
    <t>Vasaris</t>
  </si>
  <si>
    <t>Kovas</t>
  </si>
  <si>
    <t>Balandis</t>
  </si>
  <si>
    <t>Gegužė</t>
  </si>
  <si>
    <t>Birželis</t>
  </si>
  <si>
    <t>Liepa</t>
  </si>
  <si>
    <t>Rugpjūtis</t>
  </si>
  <si>
    <t>Rugsėjis</t>
  </si>
  <si>
    <t>Spalis</t>
  </si>
  <si>
    <t>Lapkritis</t>
  </si>
  <si>
    <t>Gruodis</t>
  </si>
  <si>
    <t>Eilučių žymos</t>
  </si>
  <si>
    <t>Stulpelių žymos</t>
  </si>
  <si>
    <t>Suma iš Kaina</t>
  </si>
  <si>
    <t>Mažiausia vertė</t>
  </si>
  <si>
    <t>Didžiausia vertė</t>
  </si>
  <si>
    <t>Reikšmės</t>
  </si>
  <si>
    <t>Žalio pieno supirkimo kainos ir kiekiai ES šalyse</t>
  </si>
  <si>
    <t>Suma iš Kiekis</t>
  </si>
  <si>
    <t>(Visi)</t>
  </si>
  <si>
    <t>Pokytis</t>
  </si>
  <si>
    <t>Žalio pieno supirktas kiekis, tūkst. t</t>
  </si>
  <si>
    <t>Lyginti informaciją:</t>
  </si>
  <si>
    <t>su informacija:</t>
  </si>
  <si>
    <t>ES šalių žalio pieno supirkimo kainų grafikas</t>
  </si>
  <si>
    <t>ES šalių žalio pieno supirkimo kainos</t>
  </si>
  <si>
    <t>ES šalių žalio pieno supirkimo informacijos palyginimas</t>
  </si>
  <si>
    <t>n.d.</t>
  </si>
  <si>
    <t>• ES šalių žalio pieno supirkimo informacijos palyginimas</t>
  </si>
  <si>
    <t>ES šalių žalio pieno supirkimo kiekių grafikas</t>
  </si>
  <si>
    <t>Šaltinis: Eurostatas</t>
  </si>
  <si>
    <t>Šaltinis: Europos Komisija</t>
  </si>
  <si>
    <t>• ES šalių žalio pieno supirkimo kainos</t>
  </si>
  <si>
    <t>• ES šalių žalio pieno supirkimo kainų grafikas</t>
  </si>
  <si>
    <t>• ES šalių žalio pieno supirkimo kiekių grafikas</t>
  </si>
  <si>
    <t>Šaltinis: Europos Komisija ir Eurostatas</t>
  </si>
  <si>
    <t>Pasirinkti tik vienus metus ir mėnesį:</t>
  </si>
  <si>
    <t>Žalio pieno supirkimo kaina, €/100 kg</t>
  </si>
  <si>
    <t>Europos Sąjunga</t>
  </si>
  <si>
    <t>Europos Sąjunga + Jungtinė Karalystė</t>
  </si>
  <si>
    <t>:</t>
  </si>
  <si>
    <t>n.d. - nėra duomenų;</t>
  </si>
  <si>
    <t>: - neskelbtini duomenys.</t>
  </si>
  <si>
    <t>Žymėjimai: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</si>
</sst>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8"/>
      <color theme="1"/>
      <name val="Verdana"/>
      <family val="2"/>
      <charset val="186"/>
    </font>
    <font>
      <b/>
      <sz val="8"/>
      <color theme="1"/>
      <name val="Verdana"/>
      <family val="2"/>
      <charset val="186"/>
    </font>
    <font>
      <u/>
      <sz val="8"/>
      <color theme="10"/>
      <name val="Verdana"/>
      <family val="2"/>
      <charset val="186"/>
    </font>
    <font>
      <i/>
      <sz val="8"/>
      <color rgb="FF7F7F7F"/>
      <name val="Verdana"/>
      <family val="2"/>
      <charset val="186"/>
    </font>
    <font>
      <sz val="8"/>
      <name val="Verdana"/>
      <family val="2"/>
      <charset val="186"/>
    </font>
    <font>
      <b/>
      <sz val="8"/>
      <color theme="0"/>
      <name val="Verdana"/>
      <family val="2"/>
      <charset val="186"/>
    </font>
    <font>
      <b/>
      <i/>
      <sz val="16"/>
      <color theme="9" tint="-0.249977111117893"/>
      <name val="Verdana"/>
      <family val="2"/>
      <charset val="186"/>
    </font>
    <font>
      <b/>
      <sz val="8"/>
      <name val="Verdana"/>
      <family val="2"/>
      <charset val="186"/>
    </font>
    <font>
      <b/>
      <sz val="10"/>
      <color theme="9" tint="-0.249977111117893"/>
      <name val="Verdana"/>
      <family val="2"/>
      <charset val="186"/>
    </font>
    <font>
      <b/>
      <sz val="8"/>
      <color theme="9" tint="-0.249977111117893"/>
      <name val="Verdana"/>
      <family val="2"/>
      <charset val="186"/>
    </font>
    <font>
      <b/>
      <u/>
      <sz val="10"/>
      <color theme="9" tint="-0.249977111117893"/>
      <name val="Verdana"/>
      <family val="2"/>
      <charset val="186"/>
    </font>
    <font>
      <sz val="9"/>
      <color theme="9" tint="-0.249977111117893"/>
      <name val="Verdana"/>
      <family val="2"/>
      <charset val="186"/>
    </font>
    <font>
      <sz val="9"/>
      <color theme="0"/>
      <name val="Verdana"/>
      <family val="2"/>
      <charset val="186"/>
    </font>
    <font>
      <sz val="10"/>
      <name val="Arial"/>
    </font>
    <font>
      <sz val="10"/>
      <name val="Arial"/>
      <family val="2"/>
    </font>
    <font>
      <sz val="10"/>
      <name val="Times New Roman"/>
      <family val="1"/>
    </font>
    <font>
      <sz val="8"/>
      <color theme="9" tint="-0.249977111117893"/>
      <name val="Verdana"/>
      <family val="2"/>
      <charset val="186"/>
    </font>
    <font>
      <u/>
      <sz val="9"/>
      <color theme="9" tint="-0.249977111117893"/>
      <name val="Verdana"/>
      <family val="2"/>
      <charset val="186"/>
    </font>
  </fonts>
  <fills count="8">
    <fill>
      <patternFill patternType="none"/>
    </fill>
    <fill>
      <patternFill patternType="gray125"/>
    </fill>
    <fill>
      <patternFill patternType="solid">
        <fgColor theme="9"/>
        <bgColor indexed="64"/>
      </patternFill>
    </fill>
    <fill>
      <patternFill patternType="solid">
        <fgColor rgb="FF00B050"/>
        <bgColor indexed="64"/>
      </patternFill>
    </fill>
    <fill>
      <patternFill patternType="solid">
        <fgColor rgb="FFFF00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13" fillId="0" borderId="0"/>
    <xf numFmtId="0" fontId="15" fillId="0" borderId="0"/>
    <xf numFmtId="0" fontId="14" fillId="0" borderId="0"/>
    <xf numFmtId="9" fontId="14" fillId="0" borderId="0" applyFont="0" applyFill="0" applyBorder="0" applyAlignment="0" applyProtection="0"/>
  </cellStyleXfs>
  <cellXfs count="47">
    <xf numFmtId="0" fontId="0" fillId="0" borderId="0" xfId="0"/>
    <xf numFmtId="2" fontId="4" fillId="0" borderId="5" xfId="2" applyNumberFormat="1" applyFont="1" applyBorder="1" applyAlignment="1">
      <alignment horizontal="center" vertical="center"/>
    </xf>
    <xf numFmtId="0" fontId="0" fillId="0" borderId="12" xfId="0" applyBorder="1" applyAlignment="1">
      <alignment horizontal="left" vertical="center"/>
    </xf>
    <xf numFmtId="2" fontId="4" fillId="0" borderId="10" xfId="2" applyNumberFormat="1" applyFont="1" applyBorder="1" applyAlignment="1">
      <alignment horizontal="center" vertical="center"/>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2" xfId="0" applyBorder="1" applyAlignment="1">
      <alignment horizontal="left" vertical="center"/>
    </xf>
    <xf numFmtId="0" fontId="0" fillId="0" borderId="3" xfId="0"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2" fontId="4" fillId="0" borderId="4" xfId="2" applyNumberFormat="1" applyFont="1" applyBorder="1" applyAlignment="1">
      <alignment horizontal="center" vertical="center"/>
    </xf>
    <xf numFmtId="2" fontId="4" fillId="0" borderId="11" xfId="2" applyNumberFormat="1" applyFont="1" applyBorder="1" applyAlignment="1">
      <alignment horizontal="center" vertical="center"/>
    </xf>
    <xf numFmtId="0" fontId="0" fillId="0" borderId="9" xfId="0" applyBorder="1" applyAlignment="1">
      <alignment horizontal="center" vertical="center"/>
    </xf>
    <xf numFmtId="0" fontId="0" fillId="2" borderId="13" xfId="0" applyFill="1" applyBorder="1" applyAlignment="1">
      <alignment vertical="center"/>
    </xf>
    <xf numFmtId="0" fontId="1" fillId="0" borderId="0" xfId="0" applyFont="1"/>
    <xf numFmtId="0" fontId="5" fillId="2" borderId="1" xfId="0" applyFont="1" applyFill="1" applyBorder="1" applyAlignment="1">
      <alignment horizontal="center" vertical="center"/>
    </xf>
    <xf numFmtId="0" fontId="0" fillId="6" borderId="1" xfId="0" applyFill="1" applyBorder="1" applyAlignment="1">
      <alignment horizontal="center" vertical="center"/>
    </xf>
    <xf numFmtId="0" fontId="5" fillId="2" borderId="15" xfId="0" applyFont="1" applyFill="1" applyBorder="1" applyAlignment="1">
      <alignment horizontal="left" vertical="center"/>
    </xf>
    <xf numFmtId="0" fontId="5" fillId="2" borderId="16" xfId="0" applyFont="1" applyFill="1" applyBorder="1" applyAlignment="1">
      <alignment horizontal="center" vertical="center" wrapText="1"/>
    </xf>
    <xf numFmtId="0" fontId="5" fillId="2" borderId="2" xfId="0" applyFont="1" applyFill="1" applyBorder="1" applyAlignment="1">
      <alignment horizontal="left" vertical="center"/>
    </xf>
    <xf numFmtId="0" fontId="0" fillId="6" borderId="14" xfId="0" applyFill="1" applyBorder="1" applyAlignment="1">
      <alignment horizontal="center" vertical="center"/>
    </xf>
    <xf numFmtId="0" fontId="5" fillId="2" borderId="17" xfId="0" applyFont="1"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164" fontId="0" fillId="6" borderId="20" xfId="0" applyNumberFormat="1" applyFill="1" applyBorder="1" applyAlignment="1">
      <alignment horizontal="center" vertical="center"/>
    </xf>
    <xf numFmtId="164" fontId="0" fillId="6" borderId="21" xfId="0" applyNumberFormat="1" applyFill="1" applyBorder="1" applyAlignment="1">
      <alignment horizontal="center" vertical="center"/>
    </xf>
    <xf numFmtId="0" fontId="7" fillId="5" borderId="2" xfId="0" applyFont="1" applyFill="1" applyBorder="1" applyAlignment="1">
      <alignment horizontal="left" vertical="center" wrapText="1"/>
    </xf>
    <xf numFmtId="0" fontId="7" fillId="5" borderId="12"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9" fillId="0" borderId="0" xfId="0" applyFont="1"/>
    <xf numFmtId="0" fontId="0" fillId="7" borderId="0" xfId="0" applyFill="1"/>
    <xf numFmtId="0" fontId="11" fillId="0" borderId="0" xfId="0" applyFont="1" applyAlignment="1">
      <alignment horizontal="right" vertical="center"/>
    </xf>
    <xf numFmtId="0" fontId="12" fillId="3" borderId="0" xfId="0" applyFont="1" applyFill="1" applyAlignment="1">
      <alignment horizontal="center" vertical="center"/>
    </xf>
    <xf numFmtId="0" fontId="12" fillId="4" borderId="0" xfId="0" applyFont="1" applyFill="1" applyAlignment="1">
      <alignment horizontal="center" vertical="center"/>
    </xf>
    <xf numFmtId="0" fontId="10" fillId="0" borderId="0" xfId="0" applyFont="1"/>
    <xf numFmtId="0" fontId="16" fillId="7" borderId="0" xfId="0" applyFont="1" applyFill="1" applyAlignment="1">
      <alignment horizontal="left" vertical="center"/>
    </xf>
    <xf numFmtId="0" fontId="17" fillId="7" borderId="0" xfId="0" applyFont="1" applyFill="1" applyAlignment="1">
      <alignment vertical="center"/>
    </xf>
    <xf numFmtId="0" fontId="0" fillId="0" borderId="0" xfId="0" applyAlignment="1">
      <alignment horizont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8" fillId="7" borderId="0" xfId="1" applyFont="1" applyFill="1" applyAlignment="1">
      <alignment horizontal="left" vertical="center"/>
    </xf>
    <xf numFmtId="0" fontId="6" fillId="7" borderId="0" xfId="0" applyFont="1" applyFill="1" applyAlignment="1">
      <alignment horizontal="center" vertical="center"/>
    </xf>
    <xf numFmtId="0" fontId="0" fillId="0" borderId="0" xfId="0" applyNumberFormat="1"/>
  </cellXfs>
  <cellStyles count="7">
    <cellStyle name="Aiškinamasis tekstas" xfId="2" builtinId="53"/>
    <cellStyle name="Hipersaitas" xfId="1" builtinId="8"/>
    <cellStyle name="Įprastas" xfId="0" builtinId="0"/>
    <cellStyle name="Įprastas 2" xfId="3" xr:uid="{A8267BEC-EDDC-4D11-8ABE-E54334D2CBBD}"/>
    <cellStyle name="Normal 2" xfId="4" xr:uid="{2E2B9C99-68A7-4ED7-B214-FFF12D86AD55}"/>
    <cellStyle name="Normal 3" xfId="5" xr:uid="{51924617-7BFC-4482-ABA5-D21F2DBD8CAE}"/>
    <cellStyle name="Percent 2" xfId="6" xr:uid="{BE811E09-28F2-47BA-8D4F-768F2C2C86BE}"/>
  </cellStyles>
  <dxfs count="68">
    <dxf>
      <font>
        <color theme="0"/>
      </font>
      <fill>
        <patternFill>
          <bgColor rgb="FF0070C0"/>
        </patternFill>
      </fill>
    </dxf>
    <dxf>
      <font>
        <color theme="0"/>
      </font>
      <fill>
        <patternFill>
          <bgColor rgb="FF0070C0"/>
        </patternFill>
      </fill>
    </dxf>
    <dxf>
      <font>
        <b val="0"/>
        <i val="0"/>
        <color theme="0"/>
      </font>
      <fill>
        <patternFill>
          <bgColor rgb="FFFF0000"/>
        </patternFill>
      </fill>
    </dxf>
    <dxf>
      <font>
        <color theme="0"/>
      </font>
      <fill>
        <patternFill>
          <bgColor rgb="FF00B050"/>
        </patternFill>
      </fill>
    </dxf>
    <dxf>
      <font>
        <color theme="0"/>
      </font>
      <fill>
        <patternFill>
          <bgColor rgb="FF0070C0"/>
        </patternFill>
      </fill>
    </dxf>
    <dxf>
      <font>
        <color theme="0"/>
      </font>
      <fill>
        <patternFill>
          <bgColor rgb="FF0070C0"/>
        </patternFill>
      </fill>
    </dxf>
    <dxf>
      <font>
        <color theme="0"/>
      </font>
      <fill>
        <patternFill>
          <bgColor rgb="FF00B050"/>
        </patternFill>
      </fill>
    </dxf>
    <dxf>
      <font>
        <b val="0"/>
        <i val="0"/>
        <color theme="0"/>
      </font>
      <fill>
        <patternFill>
          <bgColor rgb="FFFF0000"/>
        </patternFill>
      </fill>
    </dxf>
    <dxf>
      <font>
        <color theme="0"/>
      </font>
      <fill>
        <patternFill>
          <bgColor rgb="FF0070C0"/>
        </patternFill>
      </fill>
    </dxf>
    <dxf>
      <font>
        <color theme="0"/>
      </font>
      <fill>
        <patternFill>
          <bgColor rgb="FF0070C0"/>
        </patternFill>
      </fill>
    </dxf>
    <dxf>
      <font>
        <color theme="0"/>
      </font>
      <fill>
        <patternFill>
          <bgColor rgb="FF00B050"/>
        </patternFill>
      </fill>
    </dxf>
    <dxf>
      <font>
        <b val="0"/>
        <i val="0"/>
        <color theme="0"/>
      </font>
      <fill>
        <patternFill>
          <bgColor rgb="FFFF0000"/>
        </patternFill>
      </fill>
    </dxf>
    <dxf>
      <font>
        <b val="0"/>
        <i val="0"/>
        <color theme="0"/>
      </font>
      <fill>
        <patternFill>
          <bgColor rgb="FFFF0000"/>
        </patternFill>
      </fill>
    </dxf>
    <dxf>
      <font>
        <color theme="0"/>
      </font>
      <fill>
        <patternFill>
          <bgColor rgb="FF0070C0"/>
        </patternFill>
      </fill>
    </dxf>
    <dxf>
      <font>
        <color theme="0"/>
      </font>
      <fill>
        <patternFill>
          <bgColor rgb="FF0070C0"/>
        </patternFill>
      </fill>
    </dxf>
    <dxf>
      <font>
        <color theme="0"/>
      </font>
      <fill>
        <patternFill>
          <bgColor rgb="FF00B050"/>
        </patternFill>
      </fill>
    </dxf>
    <dxf>
      <font>
        <color theme="0"/>
      </font>
      <fill>
        <patternFill>
          <bgColor rgb="FF0070C0"/>
        </patternFill>
      </fill>
    </dxf>
    <dxf>
      <font>
        <color theme="0"/>
      </font>
      <fill>
        <patternFill>
          <bgColor rgb="FF00B050"/>
        </patternFill>
      </fill>
    </dxf>
    <dxf>
      <font>
        <b val="0"/>
        <i val="0"/>
        <color theme="0"/>
      </font>
      <fill>
        <patternFill>
          <bgColor rgb="FFFF0000"/>
        </patternFill>
      </fill>
    </dxf>
    <dxf>
      <font>
        <color theme="0"/>
      </font>
      <fill>
        <patternFill>
          <bgColor rgb="FF0070C0"/>
        </patternFill>
      </fill>
    </dxf>
    <dxf>
      <font>
        <b val="0"/>
        <i val="0"/>
        <color theme="0"/>
      </font>
      <fill>
        <patternFill>
          <bgColor rgb="FFFF0000"/>
        </patternFill>
      </fill>
    </dxf>
    <dxf>
      <font>
        <color theme="0"/>
      </font>
      <fill>
        <patternFill>
          <bgColor rgb="FF00B05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B050"/>
        </patternFill>
      </fill>
    </dxf>
    <dxf>
      <font>
        <b val="0"/>
        <i val="0"/>
        <color theme="0"/>
      </font>
      <fill>
        <patternFill>
          <bgColor rgb="FFFF0000"/>
        </patternFill>
      </fill>
    </dxf>
    <dxf>
      <font>
        <color theme="0"/>
      </font>
      <fill>
        <patternFill>
          <bgColor rgb="FF0070C0"/>
        </patternFill>
      </fill>
    </dxf>
    <dxf>
      <font>
        <color theme="0"/>
      </font>
      <fill>
        <patternFill>
          <bgColor rgb="FF0070C0"/>
        </patternFill>
      </fill>
    </dxf>
    <dxf>
      <font>
        <color theme="0"/>
      </font>
      <fill>
        <patternFill>
          <bgColor rgb="FF00B050"/>
        </patternFill>
      </fill>
    </dxf>
    <dxf>
      <font>
        <b val="0"/>
        <i val="0"/>
        <color theme="0"/>
      </font>
      <fill>
        <patternFill>
          <bgColor rgb="FFFF0000"/>
        </patternFill>
      </fill>
    </dxf>
    <dxf>
      <font>
        <b val="0"/>
        <i val="0"/>
        <color theme="0"/>
      </font>
      <fill>
        <patternFill>
          <bgColor rgb="FFFF0000"/>
        </patternFill>
      </fill>
    </dxf>
    <dxf>
      <font>
        <color theme="0"/>
      </font>
      <fill>
        <patternFill>
          <bgColor rgb="FF0070C0"/>
        </patternFill>
      </fill>
    </dxf>
    <dxf>
      <font>
        <color theme="0"/>
      </font>
      <fill>
        <patternFill>
          <bgColor rgb="FF0070C0"/>
        </patternFill>
      </fill>
    </dxf>
    <dxf>
      <font>
        <color theme="0"/>
      </font>
      <fill>
        <patternFill>
          <bgColor rgb="FF00B050"/>
        </patternFill>
      </fill>
    </dxf>
    <dxf>
      <font>
        <color theme="0"/>
      </font>
      <fill>
        <patternFill>
          <bgColor rgb="FF0070C0"/>
        </patternFill>
      </fill>
    </dxf>
    <dxf>
      <font>
        <color theme="0"/>
      </font>
      <fill>
        <patternFill>
          <bgColor rgb="FF0070C0"/>
        </patternFill>
      </fill>
    </dxf>
    <dxf>
      <font>
        <color theme="0"/>
      </font>
      <fill>
        <patternFill>
          <bgColor rgb="FF00B050"/>
        </patternFill>
      </fill>
    </dxf>
    <dxf>
      <font>
        <b val="0"/>
        <i val="0"/>
        <color theme="0"/>
      </font>
      <fill>
        <patternFill>
          <bgColor rgb="FFFF0000"/>
        </patternFill>
      </fill>
    </dxf>
    <dxf>
      <font>
        <color theme="0"/>
      </font>
      <fill>
        <patternFill>
          <bgColor rgb="FF0070C0"/>
        </patternFill>
      </fill>
    </dxf>
    <dxf>
      <font>
        <color theme="0"/>
      </font>
      <fill>
        <patternFill>
          <bgColor rgb="FF0070C0"/>
        </patternFill>
      </fill>
    </dxf>
    <dxf>
      <font>
        <color theme="0"/>
      </font>
      <fill>
        <patternFill>
          <bgColor rgb="FF00B050"/>
        </patternFill>
      </fill>
    </dxf>
    <dxf>
      <font>
        <b val="0"/>
        <i val="0"/>
        <color theme="0"/>
      </font>
      <fill>
        <patternFill>
          <bgColor rgb="FFFF0000"/>
        </patternFill>
      </fill>
    </dxf>
    <dxf>
      <font>
        <b/>
        <i val="0"/>
        <color rgb="FFFF0000"/>
      </font>
      <fill>
        <patternFill>
          <bgColor rgb="FFFFFF00"/>
        </patternFill>
      </fill>
    </dxf>
    <dxf>
      <font>
        <b/>
        <i val="0"/>
        <color theme="0"/>
      </font>
      <fill>
        <patternFill>
          <bgColor rgb="FF0070C0"/>
        </patternFill>
      </fill>
    </dxf>
    <dxf>
      <font>
        <b/>
        <i val="0"/>
        <color theme="0"/>
      </font>
      <fill>
        <patternFill>
          <bgColor rgb="FF0070C0"/>
        </patternFill>
      </fill>
    </dxf>
    <dxf>
      <font>
        <color theme="0"/>
      </font>
      <fill>
        <patternFill>
          <bgColor rgb="FF00B050"/>
        </patternFill>
      </fill>
    </dxf>
    <dxf>
      <font>
        <color theme="0"/>
      </font>
      <fill>
        <patternFill>
          <bgColor rgb="FF0070C0"/>
        </patternFill>
      </fill>
    </dxf>
    <dxf>
      <font>
        <color theme="0"/>
      </font>
      <fill>
        <patternFill>
          <bgColor rgb="FF0070C0"/>
        </patternFill>
      </fill>
    </dxf>
    <dxf>
      <font>
        <b val="0"/>
        <i val="0"/>
        <color theme="0"/>
      </font>
      <fill>
        <patternFill>
          <bgColor rgb="FFFF0000"/>
        </patternFill>
      </fill>
    </dxf>
    <dxf>
      <font>
        <i val="0"/>
        <color auto="1"/>
      </font>
      <numFmt numFmtId="2" formatCode="0.00"/>
      <alignment horizontal="center" vertical="center"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i val="0"/>
        <color auto="1"/>
      </font>
      <numFmt numFmtId="2" formatCode="0.00"/>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i val="0"/>
        <color auto="1"/>
      </font>
      <numFmt numFmtId="2" formatCode="0.00"/>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i val="0"/>
        <color auto="1"/>
      </font>
      <numFmt numFmtId="2" formatCode="0.00"/>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i val="0"/>
        <color auto="1"/>
      </font>
      <numFmt numFmtId="2" formatCode="0.00"/>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i val="0"/>
        <color auto="1"/>
      </font>
      <numFmt numFmtId="2" formatCode="0.00"/>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i val="0"/>
        <color auto="1"/>
      </font>
      <numFmt numFmtId="2" formatCode="0.00"/>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i val="0"/>
        <color auto="1"/>
      </font>
      <numFmt numFmtId="2" formatCode="0.00"/>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i val="0"/>
        <color auto="1"/>
      </font>
      <numFmt numFmtId="2" formatCode="0.00"/>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i val="0"/>
        <color auto="1"/>
      </font>
      <numFmt numFmtId="2" formatCode="0.00"/>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i val="0"/>
        <color auto="1"/>
      </font>
      <numFmt numFmtId="2" formatCode="0.00"/>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i val="0"/>
        <strike val="0"/>
        <outline val="0"/>
        <shadow val="0"/>
        <u val="none"/>
        <vertAlign val="baseline"/>
        <sz val="8"/>
        <color auto="1"/>
        <name val="Verdana"/>
        <scheme val="none"/>
      </font>
      <numFmt numFmtId="2" formatCode="0.00"/>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left" vertical="center"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outline="0">
        <top style="thin">
          <color indexed="64"/>
        </top>
        <bottom style="medium">
          <color indexed="64"/>
        </bottom>
      </border>
    </dxf>
    <dxf>
      <alignment horizontal="center" vertical="center" textRotation="0" wrapText="0" indent="0" justifyLastLine="0" shrinkToFit="0" readingOrder="0"/>
    </dxf>
    <dxf>
      <border>
        <bottom style="medium">
          <color indexed="64"/>
        </bottom>
      </border>
    </dxf>
    <dxf>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microsoft.com/office/2007/relationships/slicerCache" Target="slicerCaches/slicerCache9.xml"/><Relationship Id="rId1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microsoft.com/office/2007/relationships/slicerCache" Target="slicerCaches/slicerCache3.xml"/><Relationship Id="rId12" Type="http://schemas.microsoft.com/office/2007/relationships/slicerCache" Target="slicerCaches/slicerCache8.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microsoft.com/office/2007/relationships/slicerCache" Target="slicerCaches/slicerCache2.xml"/><Relationship Id="rId11" Type="http://schemas.microsoft.com/office/2007/relationships/slicerCache" Target="slicerCaches/slicerCache7.xml"/><Relationship Id="rId5" Type="http://schemas.microsoft.com/office/2007/relationships/slicerCache" Target="slicerCaches/slicerCache1.xml"/><Relationship Id="rId15" Type="http://schemas.microsoft.com/office/2007/relationships/slicerCache" Target="slicerCaches/slicerCache11.xml"/><Relationship Id="rId10" Type="http://schemas.microsoft.com/office/2007/relationships/slicerCache" Target="slicerCaches/slicerCache6.xml"/><Relationship Id="rId19" Type="http://schemas.openxmlformats.org/officeDocument/2006/relationships/calcChain" Target="calcChain.xml"/><Relationship Id="rId4" Type="http://schemas.openxmlformats.org/officeDocument/2006/relationships/pivotCacheDefinition" Target="pivotCache/pivotCacheDefinition2.xml"/><Relationship Id="rId9" Type="http://schemas.microsoft.com/office/2007/relationships/slicerCache" Target="slicerCaches/slicerCache5.xml"/><Relationship Id="rId14" Type="http://schemas.microsoft.com/office/2007/relationships/slicerCache" Target="slicerCaches/slicerCache10.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1"/>
  <mc:AlternateContent xmlns:mc="http://schemas.openxmlformats.org/markup-compatibility/2006">
    <mc:Choice xmlns:c14="http://schemas.microsoft.com/office/drawing/2007/8/2/chart" Requires="c14">
      <c14:style val="102"/>
    </mc:Choice>
    <mc:Fallback>
      <c:style val="2"/>
    </mc:Fallback>
  </mc:AlternateContent>
  <c:pivotSource>
    <c:name>[ES_pieno_supirkimas_2023-09.xlsx]Lentos!Grafikas</c:name>
    <c:fmtId val="2"/>
  </c:pivotSource>
  <c:chart>
    <c:autoTitleDeleted val="1"/>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pivotFmt>
      <c:pivotFmt>
        <c:idx val="23"/>
      </c:pivotFmt>
      <c:pivotFmt>
        <c:idx val="24"/>
      </c:pivotFmt>
      <c:pivotFmt>
        <c:idx val="25"/>
      </c:pivotFmt>
      <c:pivotFmt>
        <c:idx val="26"/>
      </c:pivotFmt>
      <c:pivotFmt>
        <c:idx val="27"/>
      </c:pivotFmt>
      <c:pivotFmt>
        <c:idx val="28"/>
      </c:pivotFmt>
      <c:pivotFmt>
        <c:idx val="29"/>
      </c:pivotFmt>
      <c:pivotFmt>
        <c:idx val="30"/>
      </c:pivotFmt>
      <c:pivotFmt>
        <c:idx val="31"/>
      </c:pivotFmt>
      <c:pivotFmt>
        <c:idx val="32"/>
      </c:pivotFmt>
      <c:pivotFmt>
        <c:idx val="33"/>
      </c:pivotFmt>
      <c:pivotFmt>
        <c:idx val="34"/>
      </c:pivotFmt>
      <c:pivotFmt>
        <c:idx val="35"/>
      </c:pivotFmt>
      <c:pivotFmt>
        <c:idx val="36"/>
      </c:pivotFmt>
      <c:pivotFmt>
        <c:idx val="37"/>
      </c:pivotFmt>
      <c:pivotFmt>
        <c:idx val="38"/>
      </c:pivotFmt>
      <c:pivotFmt>
        <c:idx val="39"/>
      </c:pivotFmt>
      <c:pivotFmt>
        <c:idx val="40"/>
      </c:pivotFmt>
      <c:pivotFmt>
        <c:idx val="41"/>
      </c:pivotFmt>
      <c:pivotFmt>
        <c:idx val="42"/>
      </c:pivotFmt>
      <c:pivotFmt>
        <c:idx val="43"/>
      </c:pivotFmt>
      <c:pivotFmt>
        <c:idx val="44"/>
      </c:pivotFmt>
      <c:pivotFmt>
        <c:idx val="45"/>
      </c:pivotFmt>
      <c:pivotFmt>
        <c:idx val="46"/>
      </c:pivotFmt>
      <c:pivotFmt>
        <c:idx val="47"/>
      </c:pivotFmt>
      <c:pivotFmt>
        <c:idx val="48"/>
      </c:pivotFmt>
      <c:pivotFmt>
        <c:idx val="49"/>
      </c:pivotFmt>
      <c:pivotFmt>
        <c:idx val="50"/>
      </c:pivotFmt>
      <c:pivotFmt>
        <c:idx val="51"/>
      </c:pivotFmt>
      <c:pivotFmt>
        <c:idx val="52"/>
      </c:pivotFmt>
      <c:pivotFmt>
        <c:idx val="53"/>
      </c:pivotFmt>
      <c:pivotFmt>
        <c:idx val="54"/>
      </c:pivotFmt>
      <c:pivotFmt>
        <c:idx val="55"/>
      </c:pivotFmt>
      <c:pivotFmt>
        <c:idx val="56"/>
      </c:pivotFmt>
      <c:pivotFmt>
        <c:idx val="57"/>
      </c:pivotFmt>
      <c:pivotFmt>
        <c:idx val="58"/>
      </c:pivotFmt>
      <c:pivotFmt>
        <c:idx val="59"/>
      </c:pivotFmt>
      <c:pivotFmt>
        <c:idx val="60"/>
      </c:pivotFmt>
      <c:pivotFmt>
        <c:idx val="61"/>
      </c:pivotFmt>
      <c:pivotFmt>
        <c:idx val="62"/>
        <c:spPr>
          <a:solidFill>
            <a:schemeClr val="accent1"/>
          </a:solidFill>
          <a:ln w="19050" cap="rnd" cmpd="sng" algn="ctr">
            <a:solidFill>
              <a:schemeClr val="accent1">
                <a:shade val="95000"/>
                <a:satMod val="105000"/>
              </a:schemeClr>
            </a:solidFill>
            <a:round/>
          </a:ln>
          <a:effectLst/>
        </c:spPr>
        <c:marker>
          <c:spPr>
            <a:solidFill>
              <a:schemeClr val="lt1"/>
            </a:solidFill>
            <a:ln>
              <a:noFill/>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63"/>
        <c:spPr>
          <a:solidFill>
            <a:schemeClr val="accent1"/>
          </a:solidFill>
          <a:ln w="19050" cap="rnd" cmpd="sng" algn="ctr">
            <a:solidFill>
              <a:schemeClr val="accent1">
                <a:shade val="95000"/>
                <a:satMod val="105000"/>
              </a:schemeClr>
            </a:solidFill>
            <a:round/>
          </a:ln>
          <a:effectLst/>
        </c:spPr>
        <c:marker>
          <c:spPr>
            <a:solidFill>
              <a:schemeClr val="lt1"/>
            </a:solidFill>
            <a:ln>
              <a:noFill/>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64"/>
        <c:spPr>
          <a:solidFill>
            <a:schemeClr val="accent1"/>
          </a:solidFill>
          <a:ln w="19050" cap="rnd" cmpd="sng" algn="ctr">
            <a:solidFill>
              <a:schemeClr val="accent1">
                <a:shade val="95000"/>
                <a:satMod val="105000"/>
              </a:schemeClr>
            </a:solidFill>
            <a:round/>
          </a:ln>
          <a:effectLst/>
        </c:spPr>
        <c:marker>
          <c:spPr>
            <a:solidFill>
              <a:schemeClr val="lt1"/>
            </a:solidFill>
            <a:ln>
              <a:noFill/>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65"/>
        <c:spPr>
          <a:solidFill>
            <a:schemeClr val="accent1"/>
          </a:solidFill>
          <a:ln w="19050" cap="rnd" cmpd="sng" algn="ctr">
            <a:solidFill>
              <a:schemeClr val="accent1">
                <a:shade val="95000"/>
                <a:satMod val="105000"/>
              </a:schemeClr>
            </a:solidFill>
            <a:round/>
          </a:ln>
          <a:effectLst/>
        </c:spPr>
        <c:marker>
          <c:spPr>
            <a:solidFill>
              <a:schemeClr val="lt1"/>
            </a:solidFill>
            <a:ln>
              <a:noFill/>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66"/>
        <c:spPr>
          <a:solidFill>
            <a:schemeClr val="accent1"/>
          </a:solidFill>
          <a:ln w="19050" cap="rnd" cmpd="sng" algn="ctr">
            <a:solidFill>
              <a:schemeClr val="accent1">
                <a:shade val="95000"/>
                <a:satMod val="105000"/>
              </a:schemeClr>
            </a:solidFill>
            <a:round/>
          </a:ln>
          <a:effectLst/>
        </c:spPr>
        <c:marker>
          <c:spPr>
            <a:solidFill>
              <a:schemeClr val="lt1"/>
            </a:solidFill>
            <a:ln>
              <a:noFill/>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67"/>
        <c:spPr>
          <a:solidFill>
            <a:schemeClr val="accent1"/>
          </a:solidFill>
          <a:ln w="19050" cap="rnd" cmpd="sng" algn="ctr">
            <a:solidFill>
              <a:schemeClr val="accent1">
                <a:shade val="95000"/>
                <a:satMod val="105000"/>
              </a:schemeClr>
            </a:solidFill>
            <a:round/>
          </a:ln>
          <a:effectLst/>
        </c:spPr>
        <c:marker>
          <c:spPr>
            <a:solidFill>
              <a:schemeClr val="lt1"/>
            </a:solidFill>
            <a:ln>
              <a:noFill/>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68"/>
        <c:spPr>
          <a:solidFill>
            <a:schemeClr val="accent1"/>
          </a:solidFill>
          <a:ln w="19050" cap="rnd" cmpd="sng" algn="ctr">
            <a:solidFill>
              <a:schemeClr val="accent1">
                <a:shade val="95000"/>
                <a:satMod val="105000"/>
              </a:schemeClr>
            </a:solidFill>
            <a:round/>
          </a:ln>
          <a:effectLst/>
        </c:spPr>
        <c:marker>
          <c:spPr>
            <a:solidFill>
              <a:schemeClr val="lt1"/>
            </a:solidFill>
            <a:ln>
              <a:noFill/>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69"/>
        <c:spPr>
          <a:solidFill>
            <a:schemeClr val="accent1"/>
          </a:solidFill>
          <a:ln w="19050" cap="rnd" cmpd="sng" algn="ctr">
            <a:solidFill>
              <a:schemeClr val="accent1">
                <a:shade val="95000"/>
                <a:satMod val="105000"/>
              </a:schemeClr>
            </a:solidFill>
            <a:round/>
          </a:ln>
          <a:effectLst/>
        </c:spPr>
        <c:marker>
          <c:spPr>
            <a:solidFill>
              <a:schemeClr val="lt1"/>
            </a:solidFill>
            <a:ln>
              <a:noFill/>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70"/>
        <c:spPr>
          <a:solidFill>
            <a:schemeClr val="accent1"/>
          </a:solidFill>
          <a:ln w="19050" cap="rnd" cmpd="sng" algn="ctr">
            <a:solidFill>
              <a:schemeClr val="accent1">
                <a:shade val="95000"/>
                <a:satMod val="105000"/>
              </a:schemeClr>
            </a:solidFill>
            <a:round/>
          </a:ln>
          <a:effectLst/>
        </c:spPr>
        <c:marker>
          <c:spPr>
            <a:solidFill>
              <a:schemeClr val="lt1"/>
            </a:solidFill>
            <a:ln>
              <a:noFill/>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71"/>
        <c:spPr>
          <a:solidFill>
            <a:schemeClr val="accent1"/>
          </a:solidFill>
          <a:ln w="19050" cap="rnd" cmpd="sng" algn="ctr">
            <a:solidFill>
              <a:schemeClr val="accent1">
                <a:shade val="95000"/>
                <a:satMod val="105000"/>
              </a:schemeClr>
            </a:solidFill>
            <a:round/>
          </a:ln>
          <a:effectLst/>
        </c:spPr>
        <c:marker>
          <c:spPr>
            <a:solidFill>
              <a:schemeClr val="lt1"/>
            </a:solidFill>
            <a:ln>
              <a:noFill/>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72"/>
        <c:spPr>
          <a:solidFill>
            <a:schemeClr val="accent1"/>
          </a:solidFill>
          <a:ln w="19050" cap="rnd" cmpd="sng" algn="ctr">
            <a:solidFill>
              <a:schemeClr val="accent1">
                <a:shade val="95000"/>
                <a:satMod val="105000"/>
              </a:schemeClr>
            </a:solidFill>
            <a:round/>
          </a:ln>
          <a:effectLst/>
        </c:spPr>
        <c:marker>
          <c:spPr>
            <a:solidFill>
              <a:schemeClr val="lt1"/>
            </a:solidFill>
            <a:ln>
              <a:noFill/>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73"/>
        <c:spPr>
          <a:solidFill>
            <a:schemeClr val="accent1"/>
          </a:solidFill>
          <a:ln w="19050" cap="rnd" cmpd="sng" algn="ctr">
            <a:solidFill>
              <a:schemeClr val="accent1">
                <a:shade val="95000"/>
                <a:satMod val="105000"/>
              </a:schemeClr>
            </a:solidFill>
            <a:round/>
          </a:ln>
          <a:effectLst/>
        </c:spPr>
        <c:marker>
          <c:spPr>
            <a:solidFill>
              <a:schemeClr val="lt1"/>
            </a:solidFill>
            <a:ln>
              <a:noFill/>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74"/>
        <c:spPr>
          <a:solidFill>
            <a:schemeClr val="accent1"/>
          </a:solidFill>
          <a:ln w="19050" cap="rnd" cmpd="sng" algn="ctr">
            <a:solidFill>
              <a:schemeClr val="accent1">
                <a:shade val="95000"/>
                <a:satMod val="105000"/>
              </a:schemeClr>
            </a:solidFill>
            <a:round/>
          </a:ln>
          <a:effectLst/>
        </c:spPr>
        <c:marker>
          <c:spPr>
            <a:solidFill>
              <a:schemeClr val="lt1"/>
            </a:solidFill>
            <a:ln>
              <a:noFill/>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75"/>
        <c:spPr>
          <a:solidFill>
            <a:schemeClr val="accent1"/>
          </a:solidFill>
          <a:ln w="19050" cap="rnd" cmpd="sng" algn="ctr">
            <a:solidFill>
              <a:schemeClr val="accent1">
                <a:shade val="95000"/>
                <a:satMod val="105000"/>
              </a:schemeClr>
            </a:solidFill>
            <a:round/>
          </a:ln>
          <a:effectLst/>
        </c:spPr>
        <c:marker>
          <c:spPr>
            <a:solidFill>
              <a:schemeClr val="lt1"/>
            </a:solidFill>
            <a:ln>
              <a:noFill/>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76"/>
        <c:spPr>
          <a:solidFill>
            <a:schemeClr val="accent1"/>
          </a:solidFill>
          <a:ln w="19050" cap="rnd" cmpd="sng" algn="ctr">
            <a:solidFill>
              <a:schemeClr val="accent1">
                <a:shade val="95000"/>
                <a:satMod val="105000"/>
              </a:schemeClr>
            </a:solidFill>
            <a:round/>
          </a:ln>
          <a:effectLst/>
        </c:spPr>
        <c:marker>
          <c:spPr>
            <a:solidFill>
              <a:schemeClr val="lt1"/>
            </a:solidFill>
            <a:ln>
              <a:noFill/>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77"/>
        <c:spPr>
          <a:solidFill>
            <a:schemeClr val="accent1"/>
          </a:solidFill>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lt-LT"/>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8"/>
        <c:spPr>
          <a:solidFill>
            <a:schemeClr val="accent1"/>
          </a:solidFill>
          <a:ln w="19050" cap="rnd" cmpd="sng" algn="ctr">
            <a:solidFill>
              <a:schemeClr val="accent1">
                <a:shade val="95000"/>
                <a:satMod val="105000"/>
              </a:schemeClr>
            </a:solidFill>
            <a:round/>
          </a:ln>
          <a:effectLst/>
        </c:spPr>
        <c:marker>
          <c:spPr>
            <a:solidFill>
              <a:schemeClr val="lt1"/>
            </a:solidFill>
            <a:ln>
              <a:noFill/>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79"/>
        <c:spPr>
          <a:solidFill>
            <a:schemeClr val="accent1"/>
          </a:solidFill>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lt-LT"/>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80"/>
        <c:spPr>
          <a:solidFill>
            <a:schemeClr val="accent1"/>
          </a:solidFill>
          <a:ln w="19050" cap="rnd" cmpd="sng" algn="ctr">
            <a:solidFill>
              <a:schemeClr val="accent1">
                <a:shade val="95000"/>
                <a:satMod val="105000"/>
              </a:schemeClr>
            </a:solidFill>
            <a:round/>
          </a:ln>
          <a:effectLst/>
        </c:spPr>
        <c:marker>
          <c:spPr>
            <a:solidFill>
              <a:schemeClr val="lt1"/>
            </a:solidFill>
            <a:ln>
              <a:noFill/>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81"/>
        <c:spPr>
          <a:solidFill>
            <a:schemeClr val="accent1"/>
          </a:solidFill>
          <a:ln w="19050" cap="rnd" cmpd="sng" algn="ctr">
            <a:solidFill>
              <a:schemeClr val="accent1">
                <a:shade val="95000"/>
                <a:satMod val="105000"/>
              </a:schemeClr>
            </a:solidFill>
            <a:round/>
          </a:ln>
          <a:effectLst/>
        </c:spPr>
        <c:marker>
          <c:spPr>
            <a:solidFill>
              <a:schemeClr val="lt1"/>
            </a:solidFill>
            <a:ln>
              <a:noFill/>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82"/>
        <c:spPr>
          <a:solidFill>
            <a:schemeClr val="accent1"/>
          </a:solidFill>
          <a:ln w="19050" cap="rnd" cmpd="sng" algn="ctr">
            <a:solidFill>
              <a:schemeClr val="accent1">
                <a:shade val="95000"/>
                <a:satMod val="105000"/>
              </a:schemeClr>
            </a:solidFill>
            <a:round/>
          </a:ln>
          <a:effectLst/>
        </c:spPr>
        <c:marker>
          <c:spPr>
            <a:solidFill>
              <a:schemeClr val="lt1"/>
            </a:solidFill>
            <a:ln>
              <a:noFill/>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83"/>
        <c:spPr>
          <a:solidFill>
            <a:schemeClr val="accent1"/>
          </a:solidFill>
          <a:ln w="19050" cap="rnd" cmpd="sng" algn="ctr">
            <a:solidFill>
              <a:schemeClr val="accent1">
                <a:shade val="95000"/>
                <a:satMod val="105000"/>
              </a:schemeClr>
            </a:solidFill>
            <a:round/>
          </a:ln>
          <a:effectLst/>
        </c:spPr>
        <c:marker>
          <c:spPr>
            <a:solidFill>
              <a:schemeClr val="lt1"/>
            </a:solidFill>
            <a:ln>
              <a:noFill/>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84"/>
        <c:spPr>
          <a:solidFill>
            <a:schemeClr val="accent1"/>
          </a:solidFill>
          <a:ln w="19050" cap="rnd" cmpd="sng" algn="ctr">
            <a:solidFill>
              <a:schemeClr val="accent1">
                <a:shade val="95000"/>
                <a:satMod val="105000"/>
              </a:schemeClr>
            </a:solidFill>
            <a:round/>
          </a:ln>
          <a:effectLst/>
        </c:spPr>
        <c:marker>
          <c:spPr>
            <a:solidFill>
              <a:schemeClr val="lt1"/>
            </a:solidFill>
            <a:ln>
              <a:noFill/>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85"/>
        <c:spPr>
          <a:solidFill>
            <a:schemeClr val="accent1"/>
          </a:solidFill>
          <a:ln w="19050" cap="rnd" cmpd="sng" algn="ctr">
            <a:solidFill>
              <a:schemeClr val="accent1">
                <a:shade val="95000"/>
                <a:satMod val="105000"/>
              </a:schemeClr>
            </a:solidFill>
            <a:round/>
          </a:ln>
          <a:effectLst/>
        </c:spPr>
        <c:marker>
          <c:spPr>
            <a:solidFill>
              <a:schemeClr val="lt1"/>
            </a:solidFill>
            <a:ln>
              <a:noFill/>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86"/>
        <c:spPr>
          <a:solidFill>
            <a:schemeClr val="accent1"/>
          </a:solidFill>
          <a:ln w="19050" cap="rnd" cmpd="sng" algn="ctr">
            <a:solidFill>
              <a:schemeClr val="accent1">
                <a:shade val="95000"/>
                <a:satMod val="105000"/>
              </a:schemeClr>
            </a:solidFill>
            <a:round/>
          </a:ln>
          <a:effectLst/>
        </c:spPr>
        <c:marker>
          <c:spPr>
            <a:solidFill>
              <a:schemeClr val="lt1"/>
            </a:solidFill>
            <a:ln>
              <a:noFill/>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87"/>
        <c:spPr>
          <a:solidFill>
            <a:schemeClr val="accent1"/>
          </a:solidFill>
          <a:ln w="19050" cap="rnd" cmpd="sng" algn="ctr">
            <a:solidFill>
              <a:schemeClr val="accent1">
                <a:shade val="95000"/>
                <a:satMod val="105000"/>
              </a:schemeClr>
            </a:solidFill>
            <a:round/>
          </a:ln>
          <a:effectLst/>
        </c:spPr>
        <c:marker>
          <c:spPr>
            <a:solidFill>
              <a:schemeClr val="lt1"/>
            </a:solidFill>
            <a:ln>
              <a:noFill/>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88"/>
        <c:spPr>
          <a:solidFill>
            <a:schemeClr val="accent1"/>
          </a:solidFill>
          <a:ln w="19050" cap="rnd" cmpd="sng" algn="ctr">
            <a:solidFill>
              <a:schemeClr val="accent1">
                <a:shade val="95000"/>
                <a:satMod val="105000"/>
              </a:schemeClr>
            </a:solidFill>
            <a:round/>
          </a:ln>
          <a:effectLst/>
        </c:spPr>
        <c:marker>
          <c:spPr>
            <a:solidFill>
              <a:schemeClr val="lt1"/>
            </a:solidFill>
            <a:ln>
              <a:noFill/>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89"/>
        <c:spPr>
          <a:solidFill>
            <a:schemeClr val="accent1"/>
          </a:solidFill>
          <a:ln w="19050" cap="rnd" cmpd="sng" algn="ctr">
            <a:solidFill>
              <a:schemeClr val="accent1">
                <a:shade val="95000"/>
                <a:satMod val="105000"/>
              </a:schemeClr>
            </a:solidFill>
            <a:round/>
          </a:ln>
          <a:effectLst/>
        </c:spPr>
        <c:marker>
          <c:spPr>
            <a:solidFill>
              <a:schemeClr val="lt1"/>
            </a:solidFill>
            <a:ln>
              <a:noFill/>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90"/>
        <c:spPr>
          <a:solidFill>
            <a:schemeClr val="accent1"/>
          </a:solidFill>
          <a:ln w="19050" cap="rnd" cmpd="sng" algn="ctr">
            <a:solidFill>
              <a:schemeClr val="accent1">
                <a:shade val="95000"/>
                <a:satMod val="105000"/>
              </a:schemeClr>
            </a:solidFill>
            <a:round/>
          </a:ln>
          <a:effectLst/>
        </c:spPr>
        <c:marker>
          <c:spPr>
            <a:solidFill>
              <a:schemeClr val="lt1"/>
            </a:solidFill>
            <a:ln>
              <a:noFill/>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91"/>
        <c:spPr>
          <a:solidFill>
            <a:schemeClr val="accent1"/>
          </a:solidFill>
          <a:ln w="19050" cap="rnd" cmpd="sng" algn="ctr">
            <a:solidFill>
              <a:schemeClr val="accent1">
                <a:shade val="95000"/>
                <a:satMod val="105000"/>
              </a:schemeClr>
            </a:solidFill>
            <a:round/>
          </a:ln>
          <a:effectLst/>
        </c:spPr>
        <c:marker>
          <c:spPr>
            <a:solidFill>
              <a:schemeClr val="lt1"/>
            </a:solidFill>
            <a:ln>
              <a:noFill/>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92"/>
        <c:spPr>
          <a:solidFill>
            <a:schemeClr val="accent1"/>
          </a:solidFill>
          <a:ln w="19050" cap="rnd" cmpd="sng" algn="ctr">
            <a:solidFill>
              <a:schemeClr val="accent1">
                <a:shade val="95000"/>
                <a:satMod val="105000"/>
              </a:schemeClr>
            </a:solidFill>
            <a:round/>
          </a:ln>
          <a:effectLst/>
        </c:spPr>
        <c:marker>
          <c:spPr>
            <a:solidFill>
              <a:schemeClr val="lt1"/>
            </a:solidFill>
            <a:ln>
              <a:noFill/>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93"/>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lt-LT"/>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94"/>
        <c:spPr>
          <a:solidFill>
            <a:schemeClr val="accent1"/>
          </a:solidFill>
          <a:ln w="19050" cap="rnd" cmpd="sng" algn="ctr">
            <a:solidFill>
              <a:schemeClr val="accent1">
                <a:shade val="95000"/>
                <a:satMod val="105000"/>
              </a:schemeClr>
            </a:solidFill>
            <a:round/>
          </a:ln>
          <a:effectLst/>
        </c:spPr>
        <c:marker>
          <c:spPr>
            <a:solidFill>
              <a:schemeClr val="lt1"/>
            </a:solidFill>
            <a:ln>
              <a:noFill/>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95"/>
        <c:spPr>
          <a:solidFill>
            <a:schemeClr val="accent1"/>
          </a:solidFill>
          <a:ln w="19050" cap="rnd" cmpd="sng" algn="ctr">
            <a:solidFill>
              <a:schemeClr val="accent1">
                <a:shade val="95000"/>
                <a:satMod val="105000"/>
              </a:schemeClr>
            </a:solidFill>
            <a:round/>
          </a:ln>
          <a:effectLst/>
        </c:spPr>
        <c:marker>
          <c:spPr>
            <a:solidFill>
              <a:schemeClr val="lt1"/>
            </a:solidFill>
            <a:ln>
              <a:noFill/>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Lentos!$C$64:$C$65</c:f>
              <c:strCache>
                <c:ptCount val="1"/>
                <c:pt idx="0">
                  <c:v>Lietuva</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lt-L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multiLvlStrRef>
              <c:f>Lentos!$B$66:$B$88</c:f>
              <c:multiLvlStrCache>
                <c:ptCount val="21"/>
                <c:lvl>
                  <c:pt idx="0">
                    <c:v>Sausis</c:v>
                  </c:pt>
                  <c:pt idx="1">
                    <c:v>Vasaris</c:v>
                  </c:pt>
                  <c:pt idx="2">
                    <c:v>Kovas</c:v>
                  </c:pt>
                  <c:pt idx="3">
                    <c:v>Balandis</c:v>
                  </c:pt>
                  <c:pt idx="4">
                    <c:v>Gegužė</c:v>
                  </c:pt>
                  <c:pt idx="5">
                    <c:v>Birželis</c:v>
                  </c:pt>
                  <c:pt idx="6">
                    <c:v>Liepa</c:v>
                  </c:pt>
                  <c:pt idx="7">
                    <c:v>Rugpjūtis</c:v>
                  </c:pt>
                  <c:pt idx="8">
                    <c:v>Rugsėjis</c:v>
                  </c:pt>
                  <c:pt idx="9">
                    <c:v>Spalis</c:v>
                  </c:pt>
                  <c:pt idx="10">
                    <c:v>Lapkritis</c:v>
                  </c:pt>
                  <c:pt idx="11">
                    <c:v>Gruodis</c:v>
                  </c:pt>
                  <c:pt idx="12">
                    <c:v>Sausis</c:v>
                  </c:pt>
                  <c:pt idx="13">
                    <c:v>Vasaris</c:v>
                  </c:pt>
                  <c:pt idx="14">
                    <c:v>Kovas</c:v>
                  </c:pt>
                  <c:pt idx="15">
                    <c:v>Balandis</c:v>
                  </c:pt>
                  <c:pt idx="16">
                    <c:v>Gegužė</c:v>
                  </c:pt>
                  <c:pt idx="17">
                    <c:v>Birželis</c:v>
                  </c:pt>
                  <c:pt idx="18">
                    <c:v>Liepa</c:v>
                  </c:pt>
                  <c:pt idx="19">
                    <c:v>Rugpjūtis</c:v>
                  </c:pt>
                  <c:pt idx="20">
                    <c:v>Rugsėjis</c:v>
                  </c:pt>
                </c:lvl>
                <c:lvl>
                  <c:pt idx="0">
                    <c:v>2022</c:v>
                  </c:pt>
                  <c:pt idx="12">
                    <c:v>2023</c:v>
                  </c:pt>
                </c:lvl>
              </c:multiLvlStrCache>
            </c:multiLvlStrRef>
          </c:cat>
          <c:val>
            <c:numRef>
              <c:f>Lentos!$C$66:$C$88</c:f>
              <c:numCache>
                <c:formatCode>General</c:formatCode>
                <c:ptCount val="21"/>
                <c:pt idx="0">
                  <c:v>44.23</c:v>
                </c:pt>
                <c:pt idx="1">
                  <c:v>45.94</c:v>
                </c:pt>
                <c:pt idx="2">
                  <c:v>47.62</c:v>
                </c:pt>
                <c:pt idx="3">
                  <c:v>51.04</c:v>
                </c:pt>
                <c:pt idx="4">
                  <c:v>52.72</c:v>
                </c:pt>
                <c:pt idx="5">
                  <c:v>51.88</c:v>
                </c:pt>
                <c:pt idx="6">
                  <c:v>51.24</c:v>
                </c:pt>
                <c:pt idx="7">
                  <c:v>51.23</c:v>
                </c:pt>
                <c:pt idx="8">
                  <c:v>52.65</c:v>
                </c:pt>
                <c:pt idx="9">
                  <c:v>55.25</c:v>
                </c:pt>
                <c:pt idx="10">
                  <c:v>54.62</c:v>
                </c:pt>
                <c:pt idx="11">
                  <c:v>50.94</c:v>
                </c:pt>
                <c:pt idx="12">
                  <c:v>44.37</c:v>
                </c:pt>
                <c:pt idx="13">
                  <c:v>36.840000000000003</c:v>
                </c:pt>
                <c:pt idx="14">
                  <c:v>38.17</c:v>
                </c:pt>
                <c:pt idx="15">
                  <c:v>37.92</c:v>
                </c:pt>
                <c:pt idx="16">
                  <c:v>35.78</c:v>
                </c:pt>
                <c:pt idx="17">
                  <c:v>34.44</c:v>
                </c:pt>
                <c:pt idx="18">
                  <c:v>34.1</c:v>
                </c:pt>
                <c:pt idx="19">
                  <c:v>33.869999999999997</c:v>
                </c:pt>
                <c:pt idx="20">
                  <c:v>35.159999999999997</c:v>
                </c:pt>
              </c:numCache>
            </c:numRef>
          </c:val>
          <c:smooth val="0"/>
          <c:extLst>
            <c:ext xmlns:c16="http://schemas.microsoft.com/office/drawing/2014/chart" uri="{C3380CC4-5D6E-409C-BE32-E72D297353CC}">
              <c16:uniqueId val="{00000000-DC6C-4445-BA03-256B05B2890B}"/>
            </c:ext>
          </c:extLst>
        </c:ser>
        <c:dLbls>
          <c:dLblPos val="ctr"/>
          <c:showLegendKey val="0"/>
          <c:showVal val="1"/>
          <c:showCatName val="0"/>
          <c:showSerName val="0"/>
          <c:showPercent val="0"/>
          <c:showBubbleSize val="0"/>
        </c:dLbls>
        <c:marker val="1"/>
        <c:smooth val="0"/>
        <c:axId val="-415216752"/>
        <c:axId val="-415214032"/>
      </c:lineChart>
      <c:catAx>
        <c:axId val="-415216752"/>
        <c:scaling>
          <c:orientation val="minMax"/>
        </c:scaling>
        <c:delete val="0"/>
        <c:axPos val="b"/>
        <c:majorGridlines>
          <c:spPr>
            <a:ln>
              <a:solidFill>
                <a:schemeClr val="dk1">
                  <a:lumMod val="15000"/>
                  <a:lumOff val="85000"/>
                </a:schemeClr>
              </a:solidFill>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lt-LT"/>
          </a:p>
        </c:txPr>
        <c:crossAx val="-415214032"/>
        <c:crosses val="autoZero"/>
        <c:auto val="1"/>
        <c:lblAlgn val="ctr"/>
        <c:lblOffset val="100"/>
        <c:noMultiLvlLbl val="0"/>
      </c:catAx>
      <c:valAx>
        <c:axId val="-415214032"/>
        <c:scaling>
          <c:orientation val="minMax"/>
        </c:scaling>
        <c:delete val="0"/>
        <c:axPos val="l"/>
        <c:majorGridlines>
          <c:spPr>
            <a:ln>
              <a:solidFill>
                <a:schemeClr val="dk1">
                  <a:lumMod val="15000"/>
                  <a:lumOff val="85000"/>
                </a:schemeClr>
              </a:solidFill>
            </a:ln>
            <a:effectLst/>
          </c:spPr>
        </c:majorGridlines>
        <c:minorGridlines>
          <c:spPr>
            <a:ln>
              <a:solidFill>
                <a:schemeClr val="dk1">
                  <a:lumMod val="5000"/>
                  <a:lumOff val="95000"/>
                </a:schemeClr>
              </a:solidFill>
            </a:ln>
            <a:effectLst/>
          </c:spPr>
        </c:minorGridlines>
        <c:title>
          <c:tx>
            <c:rich>
              <a:bodyPr rot="0" spcFirstLastPara="1" vertOverflow="ellipsis" wrap="square" anchor="ctr" anchorCtr="1"/>
              <a:lstStyle/>
              <a:p>
                <a:pPr>
                  <a:defRPr sz="900" b="0" i="0" u="none" strike="noStrike" kern="1200" baseline="0">
                    <a:solidFill>
                      <a:schemeClr val="dk1">
                        <a:lumMod val="65000"/>
                        <a:lumOff val="35000"/>
                      </a:schemeClr>
                    </a:solidFill>
                    <a:latin typeface="+mn-lt"/>
                    <a:ea typeface="+mn-ea"/>
                    <a:cs typeface="+mn-cs"/>
                  </a:defRPr>
                </a:pPr>
                <a:r>
                  <a:rPr lang="lt-LT" b="1"/>
                  <a:t>€/</a:t>
                </a:r>
                <a:r>
                  <a:rPr lang="en-US" b="1"/>
                  <a:t>100 </a:t>
                </a:r>
                <a:r>
                  <a:rPr lang="lt-LT" b="1"/>
                  <a:t>kg</a:t>
                </a:r>
              </a:p>
            </c:rich>
          </c:tx>
          <c:overlay val="0"/>
          <c:spPr>
            <a:noFill/>
            <a:ln>
              <a:noFill/>
            </a:ln>
            <a:effectLst/>
          </c:spPr>
          <c:txPr>
            <a:bodyPr rot="0" spcFirstLastPara="1" vertOverflow="ellipsis" wrap="square" anchor="ctr" anchorCtr="1"/>
            <a:lstStyle/>
            <a:p>
              <a:pPr>
                <a:defRPr sz="900" b="0" i="0" u="none" strike="noStrike" kern="1200" baseline="0">
                  <a:solidFill>
                    <a:schemeClr val="dk1">
                      <a:lumMod val="65000"/>
                      <a:lumOff val="35000"/>
                    </a:schemeClr>
                  </a:solidFill>
                  <a:latin typeface="+mn-lt"/>
                  <a:ea typeface="+mn-ea"/>
                  <a:cs typeface="+mn-cs"/>
                </a:defRPr>
              </a:pPr>
              <a:endParaRPr lang="lt-LT"/>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lt-LT"/>
          </a:p>
        </c:txPr>
        <c:crossAx val="-41521675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lt-LT"/>
        </a:p>
      </c:txPr>
    </c:legend>
    <c:plotVisOnly val="1"/>
    <c:dispBlanksAs val="gap"/>
    <c:showDLblsOverMax val="0"/>
  </c:chart>
  <c:spPr>
    <a:solidFill>
      <a:schemeClr val="bg1"/>
    </a:solidFill>
    <a:ln w="9525" cap="flat" cmpd="sng" algn="ctr">
      <a:solidFill>
        <a:srgbClr val="92D050"/>
      </a:solidFill>
      <a:round/>
    </a:ln>
    <a:effectLst/>
  </c:spPr>
  <c:txPr>
    <a:bodyPr/>
    <a:lstStyle/>
    <a:p>
      <a:pPr>
        <a:defRPr/>
      </a:pPr>
      <a:endParaRPr lang="lt-LT"/>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1"/>
  <mc:AlternateContent xmlns:mc="http://schemas.openxmlformats.org/markup-compatibility/2006">
    <mc:Choice xmlns:c14="http://schemas.microsoft.com/office/drawing/2007/8/2/chart" Requires="c14">
      <c14:style val="108"/>
    </mc:Choice>
    <mc:Fallback>
      <c:style val="8"/>
    </mc:Fallback>
  </mc:AlternateContent>
  <c:pivotSource>
    <c:name>[ES_pieno_supirkimas_2023-09.xlsx]Lentos!Grafikas2</c:name>
    <c:fmtId val="19"/>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t-LT"/>
        </a:p>
      </c:txPr>
    </c:title>
    <c:autoTitleDeleted val="0"/>
    <c:pivotFmts>
      <c:pivotFmt>
        <c:idx val="0"/>
        <c:spPr>
          <a:solidFill>
            <a:schemeClr val="accent6"/>
          </a:solidFill>
          <a:ln>
            <a:noFill/>
          </a:ln>
          <a:effectLst/>
        </c:spPr>
        <c:marker>
          <c:symbol val="none"/>
        </c:marker>
      </c:pivotFmt>
      <c:pivotFmt>
        <c:idx val="1"/>
        <c:spPr>
          <a:solidFill>
            <a:schemeClr val="accent6"/>
          </a:solidFill>
          <a:ln>
            <a:noFill/>
          </a:ln>
          <a:effectLst/>
        </c:spPr>
        <c:marker>
          <c:symbol val="none"/>
        </c:marker>
      </c:pivotFmt>
      <c:pivotFmt>
        <c:idx val="2"/>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t-LT"/>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Lentos!$C$300:$C$302</c:f>
              <c:strCache>
                <c:ptCount val="1"/>
                <c:pt idx="0">
                  <c:v>2023 - Rugsėjis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Lentos!$B$303:$B$329</c:f>
              <c:strCache>
                <c:ptCount val="27"/>
                <c:pt idx="0">
                  <c:v>Vokietija</c:v>
                </c:pt>
                <c:pt idx="1">
                  <c:v>Prancūzija</c:v>
                </c:pt>
                <c:pt idx="2">
                  <c:v>Nyderlandai</c:v>
                </c:pt>
                <c:pt idx="3">
                  <c:v>Lenkija</c:v>
                </c:pt>
                <c:pt idx="4">
                  <c:v>Italija</c:v>
                </c:pt>
                <c:pt idx="5">
                  <c:v>Airija</c:v>
                </c:pt>
                <c:pt idx="6">
                  <c:v>Ispanija</c:v>
                </c:pt>
                <c:pt idx="7">
                  <c:v>Danija</c:v>
                </c:pt>
                <c:pt idx="8">
                  <c:v>Belgija</c:v>
                </c:pt>
                <c:pt idx="9">
                  <c:v>Čekija</c:v>
                </c:pt>
                <c:pt idx="10">
                  <c:v>Austrija</c:v>
                </c:pt>
                <c:pt idx="11">
                  <c:v>Švedija</c:v>
                </c:pt>
                <c:pt idx="12">
                  <c:v>Suomija</c:v>
                </c:pt>
                <c:pt idx="13">
                  <c:v>Portugalija</c:v>
                </c:pt>
                <c:pt idx="14">
                  <c:v>Lietuva</c:v>
                </c:pt>
                <c:pt idx="15">
                  <c:v>Vengrija</c:v>
                </c:pt>
                <c:pt idx="16">
                  <c:v>Rumunija</c:v>
                </c:pt>
                <c:pt idx="17">
                  <c:v>Latvija</c:v>
                </c:pt>
                <c:pt idx="18">
                  <c:v>Slovakija</c:v>
                </c:pt>
                <c:pt idx="19">
                  <c:v>Estija</c:v>
                </c:pt>
                <c:pt idx="20">
                  <c:v>Bulgarija</c:v>
                </c:pt>
                <c:pt idx="21">
                  <c:v>Graikija</c:v>
                </c:pt>
                <c:pt idx="22">
                  <c:v>Slovėnija</c:v>
                </c:pt>
                <c:pt idx="23">
                  <c:v>Kroatija</c:v>
                </c:pt>
                <c:pt idx="24">
                  <c:v>Liuksemburgas</c:v>
                </c:pt>
                <c:pt idx="25">
                  <c:v>Kipras</c:v>
                </c:pt>
                <c:pt idx="26">
                  <c:v>Malta</c:v>
                </c:pt>
              </c:strCache>
            </c:strRef>
          </c:cat>
          <c:val>
            <c:numRef>
              <c:f>Lentos!$C$303:$C$329</c:f>
              <c:numCache>
                <c:formatCode>General</c:formatCode>
                <c:ptCount val="27"/>
                <c:pt idx="0">
                  <c:v>2556.4</c:v>
                </c:pt>
                <c:pt idx="1">
                  <c:v>1748.49</c:v>
                </c:pt>
                <c:pt idx="2">
                  <c:v>1092.7</c:v>
                </c:pt>
                <c:pt idx="3">
                  <c:v>1038.05</c:v>
                </c:pt>
                <c:pt idx="4">
                  <c:v>982.62</c:v>
                </c:pt>
                <c:pt idx="5">
                  <c:v>786.37</c:v>
                </c:pt>
                <c:pt idx="6">
                  <c:v>575.35</c:v>
                </c:pt>
                <c:pt idx="7">
                  <c:v>457.32</c:v>
                </c:pt>
                <c:pt idx="8">
                  <c:v>364.92</c:v>
                </c:pt>
                <c:pt idx="9">
                  <c:v>256.81</c:v>
                </c:pt>
                <c:pt idx="10">
                  <c:v>245.58</c:v>
                </c:pt>
                <c:pt idx="11">
                  <c:v>221.63</c:v>
                </c:pt>
                <c:pt idx="12">
                  <c:v>174.26</c:v>
                </c:pt>
                <c:pt idx="13">
                  <c:v>146.99</c:v>
                </c:pt>
                <c:pt idx="14">
                  <c:v>124.51</c:v>
                </c:pt>
                <c:pt idx="15">
                  <c:v>126.8</c:v>
                </c:pt>
                <c:pt idx="16">
                  <c:v>94.34</c:v>
                </c:pt>
                <c:pt idx="17">
                  <c:v>73.489999999999995</c:v>
                </c:pt>
                <c:pt idx="18">
                  <c:v>63.9</c:v>
                </c:pt>
                <c:pt idx="19">
                  <c:v>70.400000000000006</c:v>
                </c:pt>
                <c:pt idx="20">
                  <c:v>53.94</c:v>
                </c:pt>
                <c:pt idx="21">
                  <c:v>48.81</c:v>
                </c:pt>
                <c:pt idx="22">
                  <c:v>43.2</c:v>
                </c:pt>
                <c:pt idx="23">
                  <c:v>28.7</c:v>
                </c:pt>
                <c:pt idx="24">
                  <c:v>#N/A</c:v>
                </c:pt>
                <c:pt idx="25">
                  <c:v>24.05</c:v>
                </c:pt>
                <c:pt idx="26">
                  <c:v>2.86</c:v>
                </c:pt>
              </c:numCache>
            </c:numRef>
          </c:val>
          <c:extLst>
            <c:ext xmlns:c16="http://schemas.microsoft.com/office/drawing/2014/chart" uri="{C3380CC4-5D6E-409C-BE32-E72D297353CC}">
              <c16:uniqueId val="{00000000-4497-4060-9E51-3A5BD5356C26}"/>
            </c:ext>
          </c:extLst>
        </c:ser>
        <c:dLbls>
          <c:showLegendKey val="0"/>
          <c:showVal val="0"/>
          <c:showCatName val="0"/>
          <c:showSerName val="0"/>
          <c:showPercent val="0"/>
          <c:showBubbleSize val="0"/>
        </c:dLbls>
        <c:gapWidth val="219"/>
        <c:overlap val="-27"/>
        <c:axId val="-415206416"/>
        <c:axId val="-415204784"/>
      </c:barChart>
      <c:catAx>
        <c:axId val="-415206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crossAx val="-415204784"/>
        <c:crosses val="autoZero"/>
        <c:auto val="1"/>
        <c:lblAlgn val="ctr"/>
        <c:lblOffset val="100"/>
        <c:noMultiLvlLbl val="0"/>
      </c:catAx>
      <c:valAx>
        <c:axId val="-415204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lt-LT" b="1"/>
                  <a:t>tūkst. 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crossAx val="-4152064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92D050"/>
      </a:solidFill>
      <a:round/>
    </a:ln>
    <a:effectLst/>
  </c:spPr>
  <c:txPr>
    <a:bodyPr/>
    <a:lstStyle/>
    <a:p>
      <a:pPr>
        <a:defRPr/>
      </a:pPr>
      <a:endParaRPr lang="lt-LT"/>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4760</xdr:rowOff>
    </xdr:from>
    <xdr:to>
      <xdr:col>13</xdr:col>
      <xdr:colOff>733800</xdr:colOff>
      <xdr:row>58</xdr:row>
      <xdr:rowOff>70760</xdr:rowOff>
    </xdr:to>
    <xdr:graphicFrame macro="">
      <xdr:nvGraphicFramePr>
        <xdr:cNvPr id="2" name="Diagrama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9523</xdr:colOff>
      <xdr:row>6</xdr:row>
      <xdr:rowOff>0</xdr:rowOff>
    </xdr:from>
    <xdr:to>
      <xdr:col>11</xdr:col>
      <xdr:colOff>638773</xdr:colOff>
      <xdr:row>16</xdr:row>
      <xdr:rowOff>106500</xdr:rowOff>
    </xdr:to>
    <mc:AlternateContent xmlns:mc="http://schemas.openxmlformats.org/markup-compatibility/2006" xmlns:a14="http://schemas.microsoft.com/office/drawing/2010/main">
      <mc:Choice Requires="a14">
        <xdr:graphicFrame macro="">
          <xdr:nvGraphicFramePr>
            <xdr:cNvPr id="3" name="Šalis">
              <a:extLst>
                <a:ext uri="{FF2B5EF4-FFF2-40B4-BE49-F238E27FC236}">
                  <a16:creationId xmlns:a16="http://schemas.microsoft.com/office/drawing/2014/main" id="{00000000-0008-0000-0300-000003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Šalis"/>
            </a:graphicData>
          </a:graphic>
        </xdr:graphicFrame>
      </mc:Choice>
      <mc:Fallback xmlns="">
        <xdr:sp macro="" textlink="">
          <xdr:nvSpPr>
            <xdr:cNvPr id="0" name=""/>
            <xdr:cNvSpPr>
              <a:spLocks noTextEdit="1"/>
            </xdr:cNvSpPr>
          </xdr:nvSpPr>
          <xdr:spPr>
            <a:xfrm>
              <a:off x="619123" y="1057275"/>
              <a:ext cx="10440000" cy="1440000"/>
            </a:xfrm>
            <a:prstGeom prst="rect">
              <a:avLst/>
            </a:prstGeom>
            <a:solidFill>
              <a:prstClr val="white"/>
            </a:solidFill>
            <a:ln w="1">
              <a:solidFill>
                <a:prstClr val="green"/>
              </a:solidFill>
            </a:ln>
          </xdr:spPr>
          <xdr:txBody>
            <a:bodyPr vertOverflow="clip" horzOverflow="clip"/>
            <a:lstStyle/>
            <a:p>
              <a:r>
                <a:rPr lang="lt-LT" sz="1100"/>
                <a:t>Ši figūra nurodo pjūvį. Pjūvius galima naudoti „Excel 2010“ arba naujesnėse versijose.
Jei figūra modifikuota naudojant ankstesnę „Excel“ versiją arba darbaknygė buvo įrašyta naudojant „Excel 2003“ ar ankstesnę versiją, pjūvio naudoti negalima.</a:t>
              </a:r>
            </a:p>
          </xdr:txBody>
        </xdr:sp>
      </mc:Fallback>
    </mc:AlternateContent>
    <xdr:clientData fLocksWithSheet="0"/>
  </xdr:twoCellAnchor>
  <xdr:twoCellAnchor editAs="absolute">
    <xdr:from>
      <xdr:col>11</xdr:col>
      <xdr:colOff>685800</xdr:colOff>
      <xdr:row>6</xdr:row>
      <xdr:rowOff>0</xdr:rowOff>
    </xdr:from>
    <xdr:to>
      <xdr:col>13</xdr:col>
      <xdr:colOff>718350</xdr:colOff>
      <xdr:row>16</xdr:row>
      <xdr:rowOff>106500</xdr:rowOff>
    </xdr:to>
    <mc:AlternateContent xmlns:mc="http://schemas.openxmlformats.org/markup-compatibility/2006" xmlns:a14="http://schemas.microsoft.com/office/drawing/2010/main">
      <mc:Choice Requires="a14">
        <xdr:graphicFrame macro="">
          <xdr:nvGraphicFramePr>
            <xdr:cNvPr id="5" name="Metai">
              <a:extLst>
                <a:ext uri="{FF2B5EF4-FFF2-40B4-BE49-F238E27FC236}">
                  <a16:creationId xmlns:a16="http://schemas.microsoft.com/office/drawing/2014/main" id="{00000000-0008-0000-0300-000005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Metai"/>
            </a:graphicData>
          </a:graphic>
        </xdr:graphicFrame>
      </mc:Choice>
      <mc:Fallback xmlns="">
        <xdr:sp macro="" textlink="">
          <xdr:nvSpPr>
            <xdr:cNvPr id="0" name=""/>
            <xdr:cNvSpPr>
              <a:spLocks noTextEdit="1"/>
            </xdr:cNvSpPr>
          </xdr:nvSpPr>
          <xdr:spPr>
            <a:xfrm>
              <a:off x="11106150" y="1057275"/>
              <a:ext cx="1728000" cy="1440000"/>
            </a:xfrm>
            <a:prstGeom prst="rect">
              <a:avLst/>
            </a:prstGeom>
            <a:solidFill>
              <a:prstClr val="white"/>
            </a:solidFill>
            <a:ln w="1">
              <a:solidFill>
                <a:prstClr val="green"/>
              </a:solidFill>
            </a:ln>
          </xdr:spPr>
          <xdr:txBody>
            <a:bodyPr vertOverflow="clip" horzOverflow="clip"/>
            <a:lstStyle/>
            <a:p>
              <a:r>
                <a:rPr lang="lt-LT" sz="1100"/>
                <a:t>Ši figūra nurodo pjūvį. Pjūvius galima naudoti „Excel 2010“ arba naujesnėse versijose.
Jei figūra modifikuota naudojant ankstesnę „Excel“ versiją arba darbaknygė buvo įrašyta naudojant „Excel 2003“ ar ankstesnę versiją, pjūvio naudoti negalima.</a:t>
              </a:r>
            </a:p>
          </xdr:txBody>
        </xdr:sp>
      </mc:Fallback>
    </mc:AlternateContent>
    <xdr:clientData fLocksWithSheet="0"/>
  </xdr:twoCellAnchor>
  <xdr:twoCellAnchor editAs="absolute">
    <xdr:from>
      <xdr:col>1</xdr:col>
      <xdr:colOff>4725</xdr:colOff>
      <xdr:row>182</xdr:row>
      <xdr:rowOff>7500</xdr:rowOff>
    </xdr:from>
    <xdr:to>
      <xdr:col>2</xdr:col>
      <xdr:colOff>847500</xdr:colOff>
      <xdr:row>191</xdr:row>
      <xdr:rowOff>31350</xdr:rowOff>
    </xdr:to>
    <mc:AlternateContent xmlns:mc="http://schemas.openxmlformats.org/markup-compatibility/2006" xmlns:a14="http://schemas.microsoft.com/office/drawing/2010/main">
      <mc:Choice Requires="a14">
        <xdr:graphicFrame macro="">
          <xdr:nvGraphicFramePr>
            <xdr:cNvPr id="6" name="Šalies_kodas">
              <a:extLst>
                <a:ext uri="{FF2B5EF4-FFF2-40B4-BE49-F238E27FC236}">
                  <a16:creationId xmlns:a16="http://schemas.microsoft.com/office/drawing/2014/main" id="{00000000-0008-0000-0300-000006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Šalies_kodas"/>
            </a:graphicData>
          </a:graphic>
        </xdr:graphicFrame>
      </mc:Choice>
      <mc:Fallback xmlns="">
        <xdr:sp macro="" textlink="">
          <xdr:nvSpPr>
            <xdr:cNvPr id="0" name=""/>
            <xdr:cNvSpPr>
              <a:spLocks noTextEdit="1"/>
            </xdr:cNvSpPr>
          </xdr:nvSpPr>
          <xdr:spPr>
            <a:xfrm>
              <a:off x="614325" y="26344125"/>
              <a:ext cx="3024000" cy="1224000"/>
            </a:xfrm>
            <a:prstGeom prst="rect">
              <a:avLst/>
            </a:prstGeom>
            <a:solidFill>
              <a:prstClr val="white"/>
            </a:solidFill>
            <a:ln w="1">
              <a:solidFill>
                <a:prstClr val="green"/>
              </a:solidFill>
            </a:ln>
          </xdr:spPr>
          <xdr:txBody>
            <a:bodyPr vertOverflow="clip" horzOverflow="clip"/>
            <a:lstStyle/>
            <a:p>
              <a:r>
                <a:rPr lang="lt-LT" sz="1100"/>
                <a:t>Ši figūra nurodo pjūvį. Pjūvius galima naudoti „Excel 2010“ arba naujesnėse versijose.
Jei figūra modifikuota naudojant ankstesnę „Excel“ versiją arba darbaknygė buvo įrašyta naudojant „Excel 2003“ ar ankstesnę versiją, pjūvio naudoti negalima.</a:t>
              </a:r>
            </a:p>
          </xdr:txBody>
        </xdr:sp>
      </mc:Fallback>
    </mc:AlternateContent>
    <xdr:clientData fLocksWithSheet="0"/>
  </xdr:twoCellAnchor>
  <xdr:twoCellAnchor editAs="absolute">
    <xdr:from>
      <xdr:col>1</xdr:col>
      <xdr:colOff>9524</xdr:colOff>
      <xdr:row>124</xdr:row>
      <xdr:rowOff>0</xdr:rowOff>
    </xdr:from>
    <xdr:to>
      <xdr:col>6</xdr:col>
      <xdr:colOff>742950</xdr:colOff>
      <xdr:row>128</xdr:row>
      <xdr:rowOff>9525</xdr:rowOff>
    </xdr:to>
    <mc:AlternateContent xmlns:mc="http://schemas.openxmlformats.org/markup-compatibility/2006" xmlns:a14="http://schemas.microsoft.com/office/drawing/2010/main">
      <mc:Choice Requires="a14">
        <xdr:graphicFrame macro="">
          <xdr:nvGraphicFramePr>
            <xdr:cNvPr id="8" name="Metai 1">
              <a:extLst>
                <a:ext uri="{FF2B5EF4-FFF2-40B4-BE49-F238E27FC236}">
                  <a16:creationId xmlns:a16="http://schemas.microsoft.com/office/drawing/2014/main" id="{00000000-0008-0000-0300-000008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Metai 1"/>
            </a:graphicData>
          </a:graphic>
        </xdr:graphicFrame>
      </mc:Choice>
      <mc:Fallback xmlns="">
        <xdr:sp macro="" textlink="">
          <xdr:nvSpPr>
            <xdr:cNvPr id="0" name=""/>
            <xdr:cNvSpPr>
              <a:spLocks noTextEdit="1"/>
            </xdr:cNvSpPr>
          </xdr:nvSpPr>
          <xdr:spPr>
            <a:xfrm>
              <a:off x="619124" y="16868775"/>
              <a:ext cx="6305551" cy="542925"/>
            </a:xfrm>
            <a:prstGeom prst="rect">
              <a:avLst/>
            </a:prstGeom>
            <a:solidFill>
              <a:prstClr val="white"/>
            </a:solidFill>
            <a:ln w="1">
              <a:solidFill>
                <a:prstClr val="green"/>
              </a:solidFill>
            </a:ln>
          </xdr:spPr>
          <xdr:txBody>
            <a:bodyPr vertOverflow="clip" horzOverflow="clip"/>
            <a:lstStyle/>
            <a:p>
              <a:r>
                <a:rPr lang="lt-LT" sz="1100"/>
                <a:t>Ši figūra nurodo duomenų filtrą. Duomenų filtrus galima naudoti „Excel 2010“ arba naujesnėse versijose.
Jei figūra modifikuota naudojant ankstesnę „Excel“ versiją arba darbaknygė buvo įrašyta naudojant „Excel 2003“ ar ankstesnę versiją, duomenų filtro naudoti negalima.</a:t>
              </a:r>
            </a:p>
          </xdr:txBody>
        </xdr:sp>
      </mc:Fallback>
    </mc:AlternateContent>
    <xdr:clientData fLocksWithSheet="0"/>
  </xdr:twoCellAnchor>
  <xdr:twoCellAnchor editAs="absolute">
    <xdr:from>
      <xdr:col>2</xdr:col>
      <xdr:colOff>839250</xdr:colOff>
      <xdr:row>182</xdr:row>
      <xdr:rowOff>9524</xdr:rowOff>
    </xdr:from>
    <xdr:to>
      <xdr:col>4</xdr:col>
      <xdr:colOff>763800</xdr:colOff>
      <xdr:row>191</xdr:row>
      <xdr:rowOff>33374</xdr:rowOff>
    </xdr:to>
    <mc:AlternateContent xmlns:mc="http://schemas.openxmlformats.org/markup-compatibility/2006" xmlns:a14="http://schemas.microsoft.com/office/drawing/2010/main">
      <mc:Choice Requires="a14">
        <xdr:graphicFrame macro="">
          <xdr:nvGraphicFramePr>
            <xdr:cNvPr id="7" name="Metai 2">
              <a:extLst>
                <a:ext uri="{FF2B5EF4-FFF2-40B4-BE49-F238E27FC236}">
                  <a16:creationId xmlns:a16="http://schemas.microsoft.com/office/drawing/2014/main" id="{00000000-0008-0000-0300-000007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Metai 2"/>
            </a:graphicData>
          </a:graphic>
        </xdr:graphicFrame>
      </mc:Choice>
      <mc:Fallback xmlns="">
        <xdr:sp macro="" textlink="">
          <xdr:nvSpPr>
            <xdr:cNvPr id="0" name=""/>
            <xdr:cNvSpPr>
              <a:spLocks noTextEdit="1"/>
            </xdr:cNvSpPr>
          </xdr:nvSpPr>
          <xdr:spPr>
            <a:xfrm>
              <a:off x="3630075" y="26346149"/>
              <a:ext cx="1620000" cy="1224000"/>
            </a:xfrm>
            <a:prstGeom prst="rect">
              <a:avLst/>
            </a:prstGeom>
            <a:solidFill>
              <a:prstClr val="white"/>
            </a:solidFill>
            <a:ln w="1">
              <a:solidFill>
                <a:prstClr val="green"/>
              </a:solidFill>
            </a:ln>
          </xdr:spPr>
          <xdr:txBody>
            <a:bodyPr vertOverflow="clip" horzOverflow="clip"/>
            <a:lstStyle/>
            <a:p>
              <a:r>
                <a:rPr lang="lt-LT" sz="1100"/>
                <a:t>Ši figūra nurodo duomenų filtrą. Duomenų filtrus galima naudoti „Excel 2010“ arba naujesnėse versijose.
Jei figūra modifikuota naudojant ankstesnę „Excel“ versiją arba darbaknygė buvo įrašyta naudojant „Excel 2003“ ar ankstesnę versiją, duomenų filtro naudoti negalima.</a:t>
              </a:r>
            </a:p>
          </xdr:txBody>
        </xdr:sp>
      </mc:Fallback>
    </mc:AlternateContent>
    <xdr:clientData fLocksWithSheet="0"/>
  </xdr:twoCellAnchor>
  <xdr:twoCellAnchor editAs="absolute">
    <xdr:from>
      <xdr:col>4</xdr:col>
      <xdr:colOff>763575</xdr:colOff>
      <xdr:row>182</xdr:row>
      <xdr:rowOff>9524</xdr:rowOff>
    </xdr:from>
    <xdr:to>
      <xdr:col>7</xdr:col>
      <xdr:colOff>740400</xdr:colOff>
      <xdr:row>191</xdr:row>
      <xdr:rowOff>33374</xdr:rowOff>
    </xdr:to>
    <mc:AlternateContent xmlns:mc="http://schemas.openxmlformats.org/markup-compatibility/2006" xmlns:a14="http://schemas.microsoft.com/office/drawing/2010/main">
      <mc:Choice Requires="a14">
        <xdr:graphicFrame macro="">
          <xdr:nvGraphicFramePr>
            <xdr:cNvPr id="9" name="Mėnesis">
              <a:extLst>
                <a:ext uri="{FF2B5EF4-FFF2-40B4-BE49-F238E27FC236}">
                  <a16:creationId xmlns:a16="http://schemas.microsoft.com/office/drawing/2014/main" id="{00000000-0008-0000-0300-000009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Mėnesis"/>
            </a:graphicData>
          </a:graphic>
        </xdr:graphicFrame>
      </mc:Choice>
      <mc:Fallback xmlns="">
        <xdr:sp macro="" textlink="">
          <xdr:nvSpPr>
            <xdr:cNvPr id="0" name=""/>
            <xdr:cNvSpPr>
              <a:spLocks noTextEdit="1"/>
            </xdr:cNvSpPr>
          </xdr:nvSpPr>
          <xdr:spPr>
            <a:xfrm>
              <a:off x="5249850" y="26346149"/>
              <a:ext cx="2520000" cy="1224000"/>
            </a:xfrm>
            <a:prstGeom prst="rect">
              <a:avLst/>
            </a:prstGeom>
            <a:solidFill>
              <a:prstClr val="white"/>
            </a:solidFill>
            <a:ln w="1">
              <a:solidFill>
                <a:prstClr val="green"/>
              </a:solidFill>
            </a:ln>
          </xdr:spPr>
          <xdr:txBody>
            <a:bodyPr vertOverflow="clip" horzOverflow="clip"/>
            <a:lstStyle/>
            <a:p>
              <a:r>
                <a:rPr lang="lt-LT" sz="1100"/>
                <a:t>Ši figūra nurodo duomenų filtrą. Duomenų filtrus galima naudoti „Excel 2010“ arba naujesnėse versijose.
Jei figūra modifikuota naudojant ankstesnę „Excel“ versiją arba darbaknygė buvo įrašyta naudojant „Excel 2003“ ar ankstesnę versiją, duomenų filtro naudoti negalima.</a:t>
              </a:r>
            </a:p>
          </xdr:txBody>
        </xdr:sp>
      </mc:Fallback>
    </mc:AlternateContent>
    <xdr:clientData fLocksWithSheet="0"/>
  </xdr:twoCellAnchor>
  <xdr:twoCellAnchor editAs="absolute">
    <xdr:from>
      <xdr:col>1</xdr:col>
      <xdr:colOff>6000</xdr:colOff>
      <xdr:row>171</xdr:row>
      <xdr:rowOff>0</xdr:rowOff>
    </xdr:from>
    <xdr:to>
      <xdr:col>3</xdr:col>
      <xdr:colOff>1050</xdr:colOff>
      <xdr:row>180</xdr:row>
      <xdr:rowOff>23850</xdr:rowOff>
    </xdr:to>
    <mc:AlternateContent xmlns:mc="http://schemas.openxmlformats.org/markup-compatibility/2006" xmlns:a14="http://schemas.microsoft.com/office/drawing/2010/main">
      <mc:Choice Requires="a14">
        <xdr:graphicFrame macro="">
          <xdr:nvGraphicFramePr>
            <xdr:cNvPr id="10" name="Šalies_kodas 1">
              <a:extLst>
                <a:ext uri="{FF2B5EF4-FFF2-40B4-BE49-F238E27FC236}">
                  <a16:creationId xmlns:a16="http://schemas.microsoft.com/office/drawing/2014/main" id="{00000000-0008-0000-0300-00000A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Šalies_kodas 1"/>
            </a:graphicData>
          </a:graphic>
        </xdr:graphicFrame>
      </mc:Choice>
      <mc:Fallback xmlns="">
        <xdr:sp macro="" textlink="">
          <xdr:nvSpPr>
            <xdr:cNvPr id="0" name=""/>
            <xdr:cNvSpPr>
              <a:spLocks noTextEdit="1"/>
            </xdr:cNvSpPr>
          </xdr:nvSpPr>
          <xdr:spPr>
            <a:xfrm>
              <a:off x="609600" y="24869775"/>
              <a:ext cx="3024000" cy="1224000"/>
            </a:xfrm>
            <a:prstGeom prst="rect">
              <a:avLst/>
            </a:prstGeom>
            <a:solidFill>
              <a:prstClr val="white"/>
            </a:solidFill>
            <a:ln w="1">
              <a:solidFill>
                <a:prstClr val="green"/>
              </a:solidFill>
            </a:ln>
          </xdr:spPr>
          <xdr:txBody>
            <a:bodyPr vertOverflow="clip" horzOverflow="clip"/>
            <a:lstStyle/>
            <a:p>
              <a:r>
                <a:rPr lang="lt-LT" sz="1100"/>
                <a:t>Ši figūra nurodo pjūvį. Pjūvius galima naudoti „Excel 2010“ arba naujesnėse versijose.
Jei figūra modifikuota naudojant ankstesnę „Excel“ versiją arba darbaknygė buvo įrašyta naudojant „Excel 2003“ ar ankstesnę versiją, pjūvio naudoti negalima.</a:t>
              </a:r>
            </a:p>
          </xdr:txBody>
        </xdr:sp>
      </mc:Fallback>
    </mc:AlternateContent>
    <xdr:clientData fLocksWithSheet="0"/>
  </xdr:twoCellAnchor>
  <xdr:twoCellAnchor editAs="absolute">
    <xdr:from>
      <xdr:col>2</xdr:col>
      <xdr:colOff>847500</xdr:colOff>
      <xdr:row>171</xdr:row>
      <xdr:rowOff>0</xdr:rowOff>
    </xdr:from>
    <xdr:to>
      <xdr:col>4</xdr:col>
      <xdr:colOff>771301</xdr:colOff>
      <xdr:row>180</xdr:row>
      <xdr:rowOff>23850</xdr:rowOff>
    </xdr:to>
    <mc:AlternateContent xmlns:mc="http://schemas.openxmlformats.org/markup-compatibility/2006" xmlns:a14="http://schemas.microsoft.com/office/drawing/2010/main">
      <mc:Choice Requires="a14">
        <xdr:graphicFrame macro="">
          <xdr:nvGraphicFramePr>
            <xdr:cNvPr id="11" name="Metai 3">
              <a:extLst>
                <a:ext uri="{FF2B5EF4-FFF2-40B4-BE49-F238E27FC236}">
                  <a16:creationId xmlns:a16="http://schemas.microsoft.com/office/drawing/2014/main" id="{00000000-0008-0000-0300-00000B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Metai 3"/>
            </a:graphicData>
          </a:graphic>
        </xdr:graphicFrame>
      </mc:Choice>
      <mc:Fallback xmlns="">
        <xdr:sp macro="" textlink="">
          <xdr:nvSpPr>
            <xdr:cNvPr id="0" name=""/>
            <xdr:cNvSpPr>
              <a:spLocks noTextEdit="1"/>
            </xdr:cNvSpPr>
          </xdr:nvSpPr>
          <xdr:spPr>
            <a:xfrm>
              <a:off x="3638325" y="24869775"/>
              <a:ext cx="1619251" cy="1224000"/>
            </a:xfrm>
            <a:prstGeom prst="rect">
              <a:avLst/>
            </a:prstGeom>
            <a:solidFill>
              <a:prstClr val="white"/>
            </a:solidFill>
            <a:ln w="1">
              <a:solidFill>
                <a:prstClr val="green"/>
              </a:solidFill>
            </a:ln>
          </xdr:spPr>
          <xdr:txBody>
            <a:bodyPr vertOverflow="clip" horzOverflow="clip"/>
            <a:lstStyle/>
            <a:p>
              <a:r>
                <a:rPr lang="lt-LT" sz="1100"/>
                <a:t>Ši figūra nurodo duomenų filtrą. Duomenų filtrus galima naudoti „Excel 2010“ arba naujesnėse versijose.
Jei figūra modifikuota naudojant ankstesnę „Excel“ versiją arba darbaknygė buvo įrašyta naudojant „Excel 2003“ ar ankstesnę versiją, duomenų filtro naudoti negalima.</a:t>
              </a:r>
            </a:p>
          </xdr:txBody>
        </xdr:sp>
      </mc:Fallback>
    </mc:AlternateContent>
    <xdr:clientData fLocksWithSheet="0"/>
  </xdr:twoCellAnchor>
  <xdr:twoCellAnchor editAs="absolute">
    <xdr:from>
      <xdr:col>4</xdr:col>
      <xdr:colOff>762525</xdr:colOff>
      <xdr:row>171</xdr:row>
      <xdr:rowOff>0</xdr:rowOff>
    </xdr:from>
    <xdr:to>
      <xdr:col>7</xdr:col>
      <xdr:colOff>739350</xdr:colOff>
      <xdr:row>180</xdr:row>
      <xdr:rowOff>23850</xdr:rowOff>
    </xdr:to>
    <mc:AlternateContent xmlns:mc="http://schemas.openxmlformats.org/markup-compatibility/2006" xmlns:a14="http://schemas.microsoft.com/office/drawing/2010/main">
      <mc:Choice Requires="a14">
        <xdr:graphicFrame macro="">
          <xdr:nvGraphicFramePr>
            <xdr:cNvPr id="12" name="Mėnesis 1">
              <a:extLst>
                <a:ext uri="{FF2B5EF4-FFF2-40B4-BE49-F238E27FC236}">
                  <a16:creationId xmlns:a16="http://schemas.microsoft.com/office/drawing/2014/main" id="{00000000-0008-0000-0300-00000C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Mėnesis 1"/>
            </a:graphicData>
          </a:graphic>
        </xdr:graphicFrame>
      </mc:Choice>
      <mc:Fallback xmlns="">
        <xdr:sp macro="" textlink="">
          <xdr:nvSpPr>
            <xdr:cNvPr id="0" name=""/>
            <xdr:cNvSpPr>
              <a:spLocks noTextEdit="1"/>
            </xdr:cNvSpPr>
          </xdr:nvSpPr>
          <xdr:spPr>
            <a:xfrm>
              <a:off x="5229225" y="24869775"/>
              <a:ext cx="2520000" cy="1224000"/>
            </a:xfrm>
            <a:prstGeom prst="rect">
              <a:avLst/>
            </a:prstGeom>
            <a:solidFill>
              <a:prstClr val="white"/>
            </a:solidFill>
            <a:ln w="1">
              <a:solidFill>
                <a:prstClr val="green"/>
              </a:solidFill>
            </a:ln>
          </xdr:spPr>
          <xdr:txBody>
            <a:bodyPr vertOverflow="clip" horzOverflow="clip"/>
            <a:lstStyle/>
            <a:p>
              <a:r>
                <a:rPr lang="lt-LT" sz="1100"/>
                <a:t>Ši figūra nurodo duomenų filtrą. Duomenų filtrus galima naudoti „Excel 2010“ arba naujesnėse versijose.
Jei figūra modifikuota naudojant ankstesnę „Excel“ versiją arba darbaknygė buvo įrašyta naudojant „Excel 2003“ ar ankstesnę versiją, duomenų filtro naudoti negalima.</a:t>
              </a:r>
            </a:p>
          </xdr:txBody>
        </xdr:sp>
      </mc:Fallback>
    </mc:AlternateContent>
    <xdr:clientData fLocksWithSheet="0"/>
  </xdr:twoCellAnchor>
  <xdr:twoCellAnchor editAs="absolute">
    <xdr:from>
      <xdr:col>1</xdr:col>
      <xdr:colOff>0</xdr:colOff>
      <xdr:row>73</xdr:row>
      <xdr:rowOff>9525</xdr:rowOff>
    </xdr:from>
    <xdr:to>
      <xdr:col>13</xdr:col>
      <xdr:colOff>733800</xdr:colOff>
      <xdr:row>113</xdr:row>
      <xdr:rowOff>75525</xdr:rowOff>
    </xdr:to>
    <xdr:graphicFrame macro="">
      <xdr:nvGraphicFramePr>
        <xdr:cNvPr id="17" name="Diagrama 16">
          <a:extLst>
            <a:ext uri="{FF2B5EF4-FFF2-40B4-BE49-F238E27FC236}">
              <a16:creationId xmlns:a16="http://schemas.microsoft.com/office/drawing/2014/main" id="{00000000-0008-0000-0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609599</xdr:colOff>
      <xdr:row>66</xdr:row>
      <xdr:rowOff>0</xdr:rowOff>
    </xdr:from>
    <xdr:to>
      <xdr:col>2</xdr:col>
      <xdr:colOff>624525</xdr:colOff>
      <xdr:row>71</xdr:row>
      <xdr:rowOff>125250</xdr:rowOff>
    </xdr:to>
    <mc:AlternateContent xmlns:mc="http://schemas.openxmlformats.org/markup-compatibility/2006" xmlns:a14="http://schemas.microsoft.com/office/drawing/2010/main">
      <mc:Choice Requires="a14">
        <xdr:graphicFrame macro="">
          <xdr:nvGraphicFramePr>
            <xdr:cNvPr id="18" name="Metai 4">
              <a:extLst>
                <a:ext uri="{FF2B5EF4-FFF2-40B4-BE49-F238E27FC236}">
                  <a16:creationId xmlns:a16="http://schemas.microsoft.com/office/drawing/2014/main" id="{00000000-0008-0000-0300-000012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Metai 4"/>
            </a:graphicData>
          </a:graphic>
        </xdr:graphicFrame>
      </mc:Choice>
      <mc:Fallback xmlns="">
        <xdr:sp macro="" textlink="">
          <xdr:nvSpPr>
            <xdr:cNvPr id="0" name=""/>
            <xdr:cNvSpPr>
              <a:spLocks noTextEdit="1"/>
            </xdr:cNvSpPr>
          </xdr:nvSpPr>
          <xdr:spPr>
            <a:xfrm>
              <a:off x="609600" y="9096375"/>
              <a:ext cx="2160000" cy="792000"/>
            </a:xfrm>
            <a:prstGeom prst="rect">
              <a:avLst/>
            </a:prstGeom>
            <a:solidFill>
              <a:prstClr val="white"/>
            </a:solidFill>
            <a:ln w="1">
              <a:solidFill>
                <a:prstClr val="green"/>
              </a:solidFill>
            </a:ln>
          </xdr:spPr>
          <xdr:txBody>
            <a:bodyPr vertOverflow="clip" horzOverflow="clip"/>
            <a:lstStyle/>
            <a:p>
              <a:r>
                <a:rPr lang="lt-LT" sz="1100"/>
                <a:t>Ši figūra nurodo pjūvį. Pjūvius galima naudoti „Excel 2010“ arba naujesnėse versijose.
Jei figūra modifikuota naudojant ankstesnę „Excel“ versiją arba darbaknygė buvo įrašyta naudojant „Excel 2003“ ar ankstesnę versiją, pjūvio naudoti negalima.</a:t>
              </a:r>
            </a:p>
          </xdr:txBody>
        </xdr:sp>
      </mc:Fallback>
    </mc:AlternateContent>
    <xdr:clientData fLocksWithSheet="0"/>
  </xdr:twoCellAnchor>
  <xdr:twoCellAnchor editAs="absolute">
    <xdr:from>
      <xdr:col>2</xdr:col>
      <xdr:colOff>614592</xdr:colOff>
      <xdr:row>66</xdr:row>
      <xdr:rowOff>0</xdr:rowOff>
    </xdr:from>
    <xdr:to>
      <xdr:col>8</xdr:col>
      <xdr:colOff>208242</xdr:colOff>
      <xdr:row>71</xdr:row>
      <xdr:rowOff>125250</xdr:rowOff>
    </xdr:to>
    <mc:AlternateContent xmlns:mc="http://schemas.openxmlformats.org/markup-compatibility/2006" xmlns:a14="http://schemas.microsoft.com/office/drawing/2010/main">
      <mc:Choice Requires="a14">
        <xdr:graphicFrame macro="">
          <xdr:nvGraphicFramePr>
            <xdr:cNvPr id="19" name="Mėnesis 2">
              <a:extLst>
                <a:ext uri="{FF2B5EF4-FFF2-40B4-BE49-F238E27FC236}">
                  <a16:creationId xmlns:a16="http://schemas.microsoft.com/office/drawing/2014/main" id="{00000000-0008-0000-0300-000013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Mėnesis 2"/>
            </a:graphicData>
          </a:graphic>
        </xdr:graphicFrame>
      </mc:Choice>
      <mc:Fallback xmlns="">
        <xdr:sp macro="" textlink="">
          <xdr:nvSpPr>
            <xdr:cNvPr id="0" name=""/>
            <xdr:cNvSpPr>
              <a:spLocks noTextEdit="1"/>
            </xdr:cNvSpPr>
          </xdr:nvSpPr>
          <xdr:spPr>
            <a:xfrm>
              <a:off x="3405417" y="9096375"/>
              <a:ext cx="4680000" cy="792000"/>
            </a:xfrm>
            <a:prstGeom prst="rect">
              <a:avLst/>
            </a:prstGeom>
            <a:solidFill>
              <a:prstClr val="white"/>
            </a:solidFill>
            <a:ln w="1">
              <a:solidFill>
                <a:prstClr val="green"/>
              </a:solidFill>
            </a:ln>
          </xdr:spPr>
          <xdr:txBody>
            <a:bodyPr vertOverflow="clip" horzOverflow="clip"/>
            <a:lstStyle/>
            <a:p>
              <a:r>
                <a:rPr lang="lt-LT" sz="1100"/>
                <a:t>Ši figūra nurodo duomenų filtrą. Duomenų filtrus galima naudoti „Excel 2010“ arba naujesnėse versijose.
Jei figūra modifikuota naudojant ankstesnę „Excel“ versiją arba darbaknygė buvo įrašyta naudojant „Excel 2003“ ar ankstesnę versiją, duomenų filtro naudoti negalima.</a:t>
              </a:r>
            </a:p>
          </xdr:txBody>
        </xdr:sp>
      </mc:Fallback>
    </mc:AlternateContent>
    <xdr:clientData fLock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aulius Račinskas" refreshedDate="45267.519549305558" createdVersion="5" refreshedVersion="8" minRefreshableVersion="3" recordCount="3510" xr:uid="{00000000-000A-0000-FFFF-FFFF22000000}">
  <cacheSource type="worksheet">
    <worksheetSource ref="A1:G1048576" sheet="DB"/>
  </cacheSource>
  <cacheFields count="7">
    <cacheField name="Šalies_kodas" numFmtId="0">
      <sharedItems containsBlank="1"/>
    </cacheField>
    <cacheField name="Šalis" numFmtId="0">
      <sharedItems containsBlank="1" count="34">
        <s v="Europos Sąjunga"/>
        <s v="Europos Sąjunga + Jungtinė Karalystė"/>
        <s v="Belgija"/>
        <s v="Bulgarija"/>
        <s v="Čekija"/>
        <s v="Danija"/>
        <s v="Vokietija"/>
        <s v="Estija"/>
        <s v="Airija"/>
        <s v="Graikija"/>
        <s v="Ispanija"/>
        <s v="Prancūzija"/>
        <s v="Kroatija"/>
        <s v="Italija"/>
        <s v="Kipras"/>
        <s v="Latvija"/>
        <s v="Lietuva"/>
        <s v="Liuksemburgas"/>
        <s v="Vengrija"/>
        <s v="Malta"/>
        <s v="Nyderlandai"/>
        <s v="Austrija"/>
        <s v="Lenkija"/>
        <s v="Portugalija"/>
        <s v="Rumunija"/>
        <s v="Slovėnija"/>
        <s v="Slovakija"/>
        <s v="Suomija"/>
        <s v="Švedija"/>
        <s v="Jungtinė Karalystė"/>
        <m/>
        <s v="ES + Jungtinės Karalystės vidurkis" u="1"/>
        <s v="ES vidurkis" u="1"/>
        <e v="#N/A" u="1"/>
      </sharedItems>
    </cacheField>
    <cacheField name="Kaina" numFmtId="0">
      <sharedItems containsBlank="1" containsMixedTypes="1" containsNumber="1" minValue="16.91" maxValue="69.34"/>
    </cacheField>
    <cacheField name="Kiekis" numFmtId="0">
      <sharedItems containsBlank="1" containsMixedTypes="1" containsNumber="1" minValue="2.86" maxValue="14574.11"/>
    </cacheField>
    <cacheField name="Mėnesio_sk." numFmtId="0">
      <sharedItems containsString="0" containsBlank="1" containsNumber="1" containsInteger="1" minValue="1" maxValue="12"/>
    </cacheField>
    <cacheField name="Metai" numFmtId="0">
      <sharedItems containsString="0" containsBlank="1" containsNumber="1" containsInteger="1" minValue="2014" maxValue="2023" count="11">
        <n v="2014"/>
        <n v="2015"/>
        <n v="2016"/>
        <n v="2017"/>
        <n v="2018"/>
        <n v="2019"/>
        <n v="2020"/>
        <n v="2021"/>
        <n v="2022"/>
        <n v="2023"/>
        <m/>
      </sharedItems>
    </cacheField>
    <cacheField name="Mėnesis" numFmtId="0">
      <sharedItems containsBlank="1" count="13">
        <s v="Sausis"/>
        <s v="Vasaris"/>
        <s v="Kovas"/>
        <s v="Balandis"/>
        <s v="Gegužė"/>
        <s v="Birželis"/>
        <s v="Liepa"/>
        <s v="Rugpjūtis"/>
        <s v="Rugsėjis"/>
        <s v="Spalis"/>
        <s v="Lapkritis"/>
        <s v="Gruodis"/>
        <m/>
      </sharedItems>
    </cacheField>
  </cacheFields>
  <extLst>
    <ext xmlns:x14="http://schemas.microsoft.com/office/spreadsheetml/2009/9/main" uri="{725AE2AE-9491-48be-B2B4-4EB974FC3084}">
      <x14:pivotCacheDefinition pivotCacheId="2"/>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aulius Račinskas" refreshedDate="45267.525968865739" createdVersion="5" refreshedVersion="8" minRefreshableVersion="3" recordCount="1047238" xr:uid="{00000000-000A-0000-FFFF-FFFF1D000000}">
  <cacheSource type="worksheet">
    <worksheetSource name="Lentelė1"/>
  </cacheSource>
  <cacheFields count="7">
    <cacheField name="Šalies_kodas" numFmtId="0">
      <sharedItems containsBlank="1" count="31">
        <s v="EU"/>
        <s v="EU+UK"/>
        <s v="BE"/>
        <s v="BG"/>
        <s v="CZ"/>
        <s v="DK"/>
        <s v="DE"/>
        <s v="EE"/>
        <s v="IE"/>
        <s v="EL"/>
        <s v="ES"/>
        <s v="FR"/>
        <s v="HR"/>
        <s v="IT"/>
        <s v="CY"/>
        <s v="LV"/>
        <s v="LT"/>
        <s v="LU"/>
        <s v="HU"/>
        <s v="MT"/>
        <s v="NL"/>
        <s v="AT"/>
        <s v="PL"/>
        <s v="PT"/>
        <s v="RO"/>
        <s v="SI"/>
        <s v="SK"/>
        <s v="FI"/>
        <s v="SE"/>
        <s v="UK"/>
        <m/>
      </sharedItems>
    </cacheField>
    <cacheField name="Šalis" numFmtId="0">
      <sharedItems containsBlank="1" count="34">
        <s v="Europos Sąjunga"/>
        <s v="Europos Sąjunga + Jungtinė Karalystė"/>
        <s v="Belgija"/>
        <s v="Bulgarija"/>
        <s v="Čekija"/>
        <s v="Danija"/>
        <s v="Vokietija"/>
        <s v="Estija"/>
        <s v="Airija"/>
        <s v="Graikija"/>
        <s v="Ispanija"/>
        <s v="Prancūzija"/>
        <s v="Kroatija"/>
        <s v="Italija"/>
        <s v="Kipras"/>
        <s v="Latvija"/>
        <s v="Lietuva"/>
        <s v="Liuksemburgas"/>
        <s v="Vengrija"/>
        <s v="Malta"/>
        <s v="Nyderlandai"/>
        <s v="Austrija"/>
        <s v="Lenkija"/>
        <s v="Portugalija"/>
        <s v="Rumunija"/>
        <s v="Slovėnija"/>
        <s v="Slovakija"/>
        <s v="Suomija"/>
        <s v="Švedija"/>
        <s v="Jungtinė Karalystė"/>
        <m/>
        <s v="ES + Jungtinės Karalystės vidurkis" u="1"/>
        <s v="ES vidurkis" u="1"/>
        <e v="#N/A" u="1"/>
      </sharedItems>
    </cacheField>
    <cacheField name="Kaina" numFmtId="0">
      <sharedItems containsBlank="1" containsMixedTypes="1" containsNumber="1" minValue="16.91" maxValue="69.34"/>
    </cacheField>
    <cacheField name="Kiekis" numFmtId="0">
      <sharedItems containsBlank="1" containsMixedTypes="1" containsNumber="1" minValue="2.86" maxValue="14574.11"/>
    </cacheField>
    <cacheField name="Mėnesio_sk." numFmtId="0">
      <sharedItems containsString="0" containsBlank="1" containsNumber="1" containsInteger="1" minValue="1" maxValue="12" count="13">
        <n v="1"/>
        <n v="2"/>
        <n v="3"/>
        <n v="4"/>
        <n v="5"/>
        <n v="6"/>
        <n v="7"/>
        <n v="8"/>
        <n v="9"/>
        <n v="10"/>
        <n v="11"/>
        <n v="12"/>
        <m/>
      </sharedItems>
    </cacheField>
    <cacheField name="Metai" numFmtId="0">
      <sharedItems containsString="0" containsBlank="1" containsNumber="1" containsInteger="1" minValue="2014" maxValue="2023" count="11">
        <n v="2014"/>
        <n v="2015"/>
        <n v="2016"/>
        <n v="2017"/>
        <n v="2018"/>
        <n v="2019"/>
        <n v="2020"/>
        <n v="2021"/>
        <n v="2022"/>
        <n v="2023"/>
        <m/>
      </sharedItems>
    </cacheField>
    <cacheField name="Mėnesis" numFmtId="0">
      <sharedItems containsBlank="1" count="13">
        <s v="Sausis"/>
        <s v="Vasaris"/>
        <s v="Kovas"/>
        <s v="Balandis"/>
        <s v="Gegužė"/>
        <s v="Birželis"/>
        <s v="Liepa"/>
        <s v="Rugpjūtis"/>
        <s v="Rugsėjis"/>
        <s v="Spalis"/>
        <s v="Lapkritis"/>
        <s v="Gruodis"/>
        <m/>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510">
  <r>
    <s v="EU"/>
    <x v="0"/>
    <n v="40.11"/>
    <n v="10943.91"/>
    <n v="1"/>
    <x v="0"/>
    <x v="0"/>
  </r>
  <r>
    <s v="EU+UK"/>
    <x v="1"/>
    <n v="40.06"/>
    <n v="12158.31"/>
    <n v="1"/>
    <x v="0"/>
    <x v="0"/>
  </r>
  <r>
    <s v="BE"/>
    <x v="2"/>
    <n v="40.54"/>
    <n v="311.79000000000002"/>
    <n v="1"/>
    <x v="0"/>
    <x v="0"/>
  </r>
  <r>
    <s v="BG"/>
    <x v="3"/>
    <n v="36.93"/>
    <n v="40"/>
    <n v="1"/>
    <x v="0"/>
    <x v="0"/>
  </r>
  <r>
    <s v="CZ"/>
    <x v="4"/>
    <n v="34.24"/>
    <n v="200.28"/>
    <n v="1"/>
    <x v="0"/>
    <x v="0"/>
  </r>
  <r>
    <s v="DK"/>
    <x v="5"/>
    <n v="43"/>
    <n v="432.6"/>
    <n v="1"/>
    <x v="0"/>
    <x v="0"/>
  </r>
  <r>
    <s v="DE"/>
    <x v="6"/>
    <n v="41.26"/>
    <n v="2635.42"/>
    <n v="1"/>
    <x v="0"/>
    <x v="0"/>
  </r>
  <r>
    <s v="EE"/>
    <x v="7"/>
    <n v="39.520000000000003"/>
    <n v="61"/>
    <n v="1"/>
    <x v="0"/>
    <x v="0"/>
  </r>
  <r>
    <s v="IE"/>
    <x v="8"/>
    <n v="42.34"/>
    <n v="135.91"/>
    <n v="1"/>
    <x v="0"/>
    <x v="0"/>
  </r>
  <r>
    <s v="EL"/>
    <x v="9"/>
    <n v="45.24"/>
    <n v="54.2"/>
    <n v="1"/>
    <x v="0"/>
    <x v="0"/>
  </r>
  <r>
    <s v="ES"/>
    <x v="10"/>
    <n v="38.160000000000004"/>
    <n v="560.48"/>
    <n v="1"/>
    <x v="0"/>
    <x v="0"/>
  </r>
  <r>
    <s v="FR"/>
    <x v="11"/>
    <n v="39.130000000000003"/>
    <n v="2232.7399999999998"/>
    <n v="1"/>
    <x v="0"/>
    <x v="0"/>
  </r>
  <r>
    <s v="HR"/>
    <x v="12"/>
    <n v="37.21"/>
    <n v="44.91"/>
    <n v="1"/>
    <x v="0"/>
    <x v="0"/>
  </r>
  <r>
    <s v="IT"/>
    <x v="13"/>
    <n v="40.35"/>
    <n v="945.05"/>
    <n v="1"/>
    <x v="0"/>
    <x v="0"/>
  </r>
  <r>
    <s v="CY"/>
    <x v="14"/>
    <n v="57.78"/>
    <n v="14.14"/>
    <n v="1"/>
    <x v="0"/>
    <x v="0"/>
  </r>
  <r>
    <s v="LV"/>
    <x v="15"/>
    <n v="34.200000000000003"/>
    <n v="59.7"/>
    <n v="1"/>
    <x v="0"/>
    <x v="0"/>
  </r>
  <r>
    <s v="LT"/>
    <x v="16"/>
    <n v="36.450000000000003"/>
    <n v="100.94"/>
    <n v="1"/>
    <x v="0"/>
    <x v="0"/>
  </r>
  <r>
    <s v="LU"/>
    <x v="17"/>
    <n v="40.99"/>
    <n v="25.6"/>
    <n v="1"/>
    <x v="0"/>
    <x v="0"/>
  </r>
  <r>
    <s v="HU"/>
    <x v="18"/>
    <n v="35.730000000000004"/>
    <n v="118.05"/>
    <n v="1"/>
    <x v="0"/>
    <x v="0"/>
  </r>
  <r>
    <s v="MT"/>
    <x v="19"/>
    <n v="46.58"/>
    <n v="3.77"/>
    <n v="1"/>
    <x v="0"/>
    <x v="0"/>
  </r>
  <r>
    <s v="NL"/>
    <x v="20"/>
    <n v="43"/>
    <n v="1073.9000000000001"/>
    <n v="1"/>
    <x v="0"/>
    <x v="0"/>
  </r>
  <r>
    <s v="AT"/>
    <x v="21"/>
    <n v="42.6"/>
    <n v="261.26"/>
    <n v="1"/>
    <x v="0"/>
    <x v="0"/>
  </r>
  <r>
    <s v="PL"/>
    <x v="22"/>
    <n v="35.800000000000004"/>
    <n v="842.66"/>
    <n v="1"/>
    <x v="0"/>
    <x v="0"/>
  </r>
  <r>
    <s v="PT"/>
    <x v="23"/>
    <n v="36.5"/>
    <n v="152.1"/>
    <n v="1"/>
    <x v="0"/>
    <x v="0"/>
  </r>
  <r>
    <s v="RO"/>
    <x v="24"/>
    <m/>
    <n v="70"/>
    <n v="1"/>
    <x v="0"/>
    <x v="0"/>
  </r>
  <r>
    <s v="SI"/>
    <x v="25"/>
    <n v="37.22"/>
    <n v="44.5"/>
    <n v="1"/>
    <x v="0"/>
    <x v="0"/>
  </r>
  <r>
    <s v="SK"/>
    <x v="26"/>
    <n v="35.800000000000004"/>
    <n v="70.38"/>
    <n v="1"/>
    <x v="0"/>
    <x v="0"/>
  </r>
  <r>
    <s v="FI"/>
    <x v="27"/>
    <n v="45.57"/>
    <n v="200.19"/>
    <n v="1"/>
    <x v="0"/>
    <x v="0"/>
  </r>
  <r>
    <s v="SE"/>
    <x v="28"/>
    <n v="41.87"/>
    <n v="252.33"/>
    <n v="1"/>
    <x v="0"/>
    <x v="0"/>
  </r>
  <r>
    <s v="UK"/>
    <x v="29"/>
    <n v="39.619999999999997"/>
    <n v="1214.4000000000001"/>
    <n v="1"/>
    <x v="0"/>
    <x v="0"/>
  </r>
  <r>
    <s v="EU"/>
    <x v="0"/>
    <n v="39.99"/>
    <n v="10196.310000000001"/>
    <n v="2"/>
    <x v="0"/>
    <x v="1"/>
  </r>
  <r>
    <s v="EU+UK"/>
    <x v="1"/>
    <n v="39.99"/>
    <n v="11328.11"/>
    <n v="2"/>
    <x v="0"/>
    <x v="1"/>
  </r>
  <r>
    <s v="BE"/>
    <x v="2"/>
    <n v="40.410000000000004"/>
    <n v="283.74"/>
    <n v="2"/>
    <x v="0"/>
    <x v="1"/>
  </r>
  <r>
    <s v="BG"/>
    <x v="3"/>
    <n v="36.4"/>
    <n v="40.020000000000003"/>
    <n v="2"/>
    <x v="0"/>
    <x v="1"/>
  </r>
  <r>
    <s v="CZ"/>
    <x v="4"/>
    <n v="34.47"/>
    <n v="185.47"/>
    <n v="2"/>
    <x v="0"/>
    <x v="1"/>
  </r>
  <r>
    <s v="DK"/>
    <x v="5"/>
    <n v="43.5"/>
    <n v="391.6"/>
    <n v="2"/>
    <x v="0"/>
    <x v="1"/>
  </r>
  <r>
    <s v="DE"/>
    <x v="6"/>
    <n v="40.94"/>
    <n v="2429.4299999999998"/>
    <n v="2"/>
    <x v="0"/>
    <x v="1"/>
  </r>
  <r>
    <s v="EE"/>
    <x v="7"/>
    <n v="40.119999999999997"/>
    <n v="56.1"/>
    <n v="2"/>
    <x v="0"/>
    <x v="1"/>
  </r>
  <r>
    <s v="IE"/>
    <x v="8"/>
    <n v="41.76"/>
    <n v="220.32"/>
    <n v="2"/>
    <x v="0"/>
    <x v="1"/>
  </r>
  <r>
    <s v="EL"/>
    <x v="9"/>
    <n v="45.4"/>
    <n v="49.7"/>
    <n v="2"/>
    <x v="0"/>
    <x v="1"/>
  </r>
  <r>
    <s v="ES"/>
    <x v="10"/>
    <n v="37.86"/>
    <n v="518.78"/>
    <n v="2"/>
    <x v="0"/>
    <x v="1"/>
  </r>
  <r>
    <s v="FR"/>
    <x v="11"/>
    <n v="38.69"/>
    <n v="2055.54"/>
    <n v="2"/>
    <x v="0"/>
    <x v="1"/>
  </r>
  <r>
    <s v="HR"/>
    <x v="12"/>
    <n v="37.21"/>
    <n v="41.58"/>
    <n v="2"/>
    <x v="0"/>
    <x v="1"/>
  </r>
  <r>
    <s v="IT"/>
    <x v="13"/>
    <n v="41.24"/>
    <n v="888.96"/>
    <n v="2"/>
    <x v="0"/>
    <x v="1"/>
  </r>
  <r>
    <s v="CY"/>
    <x v="14"/>
    <n v="57.58"/>
    <n v="12.75"/>
    <n v="2"/>
    <x v="0"/>
    <x v="1"/>
  </r>
  <r>
    <s v="LV"/>
    <x v="15"/>
    <n v="34.840000000000003"/>
    <n v="53.9"/>
    <n v="2"/>
    <x v="0"/>
    <x v="1"/>
  </r>
  <r>
    <s v="LT"/>
    <x v="16"/>
    <n v="37"/>
    <n v="89.21"/>
    <n v="2"/>
    <x v="0"/>
    <x v="1"/>
  </r>
  <r>
    <s v="LU"/>
    <x v="17"/>
    <n v="40.39"/>
    <n v="23.51"/>
    <n v="2"/>
    <x v="0"/>
    <x v="1"/>
  </r>
  <r>
    <s v="HU"/>
    <x v="18"/>
    <n v="35.230000000000004"/>
    <n v="112.88"/>
    <n v="2"/>
    <x v="0"/>
    <x v="1"/>
  </r>
  <r>
    <s v="MT"/>
    <x v="19"/>
    <n v="46.34"/>
    <n v="3.4"/>
    <n v="2"/>
    <x v="0"/>
    <x v="1"/>
  </r>
  <r>
    <s v="NL"/>
    <x v="20"/>
    <n v="43"/>
    <n v="980.2"/>
    <n v="2"/>
    <x v="0"/>
    <x v="1"/>
  </r>
  <r>
    <s v="AT"/>
    <x v="21"/>
    <n v="42.27"/>
    <n v="244.71"/>
    <n v="2"/>
    <x v="0"/>
    <x v="1"/>
  </r>
  <r>
    <s v="PL"/>
    <x v="22"/>
    <n v="35.6"/>
    <n v="779.84"/>
    <n v="2"/>
    <x v="0"/>
    <x v="1"/>
  </r>
  <r>
    <s v="PT"/>
    <x v="23"/>
    <n v="36.5"/>
    <n v="142.84"/>
    <n v="2"/>
    <x v="0"/>
    <x v="1"/>
  </r>
  <r>
    <s v="RO"/>
    <x v="24"/>
    <n v="32.340000000000003"/>
    <n v="66.81"/>
    <n v="2"/>
    <x v="0"/>
    <x v="1"/>
  </r>
  <r>
    <s v="SI"/>
    <x v="25"/>
    <n v="37.29"/>
    <n v="40.770000000000003"/>
    <n v="2"/>
    <x v="0"/>
    <x v="1"/>
  </r>
  <r>
    <s v="SK"/>
    <x v="26"/>
    <n v="35.950000000000003"/>
    <n v="65.41"/>
    <n v="2"/>
    <x v="0"/>
    <x v="1"/>
  </r>
  <r>
    <s v="FI"/>
    <x v="27"/>
    <n v="45.51"/>
    <n v="185.66"/>
    <n v="2"/>
    <x v="0"/>
    <x v="1"/>
  </r>
  <r>
    <s v="SE"/>
    <x v="28"/>
    <n v="42.47"/>
    <n v="233.18"/>
    <n v="2"/>
    <x v="0"/>
    <x v="1"/>
  </r>
  <r>
    <s v="UK"/>
    <x v="29"/>
    <n v="39.96"/>
    <n v="1131.8"/>
    <n v="2"/>
    <x v="0"/>
    <x v="1"/>
  </r>
  <r>
    <s v="EU"/>
    <x v="0"/>
    <n v="39.300000000000004"/>
    <n v="11628.59"/>
    <n v="3"/>
    <x v="0"/>
    <x v="2"/>
  </r>
  <r>
    <s v="EU+UK"/>
    <x v="1"/>
    <n v="39.31"/>
    <n v="12922.79"/>
    <n v="3"/>
    <x v="0"/>
    <x v="2"/>
  </r>
  <r>
    <s v="BE"/>
    <x v="2"/>
    <n v="40.14"/>
    <n v="312.66000000000003"/>
    <n v="3"/>
    <x v="0"/>
    <x v="2"/>
  </r>
  <r>
    <s v="BG"/>
    <x v="3"/>
    <n v="37.020000000000003"/>
    <n v="42.04"/>
    <n v="3"/>
    <x v="0"/>
    <x v="2"/>
  </r>
  <r>
    <s v="CZ"/>
    <x v="4"/>
    <n v="34.64"/>
    <n v="209.31"/>
    <n v="3"/>
    <x v="0"/>
    <x v="2"/>
  </r>
  <r>
    <s v="DK"/>
    <x v="5"/>
    <n v="43.5"/>
    <n v="437.5"/>
    <n v="3"/>
    <x v="0"/>
    <x v="2"/>
  </r>
  <r>
    <s v="DE"/>
    <x v="6"/>
    <n v="40.550000000000004"/>
    <n v="2733.14"/>
    <n v="3"/>
    <x v="0"/>
    <x v="2"/>
  </r>
  <r>
    <s v="EE"/>
    <x v="7"/>
    <n v="40.33"/>
    <n v="63.2"/>
    <n v="3"/>
    <x v="0"/>
    <x v="2"/>
  </r>
  <r>
    <s v="IE"/>
    <x v="8"/>
    <n v="39.04"/>
    <n v="484.68"/>
    <n v="3"/>
    <x v="0"/>
    <x v="2"/>
  </r>
  <r>
    <s v="EL"/>
    <x v="9"/>
    <n v="44.38"/>
    <n v="55.8"/>
    <n v="3"/>
    <x v="0"/>
    <x v="2"/>
  </r>
  <r>
    <s v="ES"/>
    <x v="10"/>
    <n v="37.96"/>
    <n v="576.53"/>
    <n v="3"/>
    <x v="0"/>
    <x v="2"/>
  </r>
  <r>
    <s v="FR"/>
    <x v="11"/>
    <n v="36.69"/>
    <n v="2315.85"/>
    <n v="3"/>
    <x v="0"/>
    <x v="2"/>
  </r>
  <r>
    <s v="HR"/>
    <x v="12"/>
    <n v="36.64"/>
    <n v="47.24"/>
    <n v="3"/>
    <x v="0"/>
    <x v="2"/>
  </r>
  <r>
    <s v="IT"/>
    <x v="13"/>
    <n v="41.79"/>
    <n v="942.17"/>
    <n v="3"/>
    <x v="0"/>
    <x v="2"/>
  </r>
  <r>
    <s v="CY"/>
    <x v="14"/>
    <n v="57.44"/>
    <n v="14.19"/>
    <n v="3"/>
    <x v="0"/>
    <x v="2"/>
  </r>
  <r>
    <s v="LV"/>
    <x v="15"/>
    <n v="35.15"/>
    <n v="60.9"/>
    <n v="3"/>
    <x v="0"/>
    <x v="2"/>
  </r>
  <r>
    <s v="LT"/>
    <x v="16"/>
    <n v="36.21"/>
    <n v="99.95"/>
    <n v="3"/>
    <x v="0"/>
    <x v="2"/>
  </r>
  <r>
    <s v="LU"/>
    <x v="17"/>
    <n v="40.550000000000004"/>
    <n v="26.94"/>
    <n v="3"/>
    <x v="0"/>
    <x v="2"/>
  </r>
  <r>
    <s v="HU"/>
    <x v="18"/>
    <n v="35.090000000000003"/>
    <n v="126.59"/>
    <n v="3"/>
    <x v="0"/>
    <x v="2"/>
  </r>
  <r>
    <s v="MT"/>
    <x v="19"/>
    <n v="45.78"/>
    <n v="3.81"/>
    <n v="3"/>
    <x v="0"/>
    <x v="2"/>
  </r>
  <r>
    <s v="NL"/>
    <x v="20"/>
    <n v="42.5"/>
    <n v="1084.2"/>
    <n v="3"/>
    <x v="0"/>
    <x v="2"/>
  </r>
  <r>
    <s v="AT"/>
    <x v="21"/>
    <n v="42.24"/>
    <n v="277.95999999999998"/>
    <n v="3"/>
    <x v="0"/>
    <x v="2"/>
  </r>
  <r>
    <s v="PL"/>
    <x v="22"/>
    <n v="35.160000000000004"/>
    <n v="879.24"/>
    <n v="3"/>
    <x v="0"/>
    <x v="2"/>
  </r>
  <r>
    <s v="PT"/>
    <x v="23"/>
    <n v="36.480000000000004"/>
    <n v="165.98"/>
    <n v="3"/>
    <x v="0"/>
    <x v="2"/>
  </r>
  <r>
    <s v="RO"/>
    <x v="24"/>
    <n v="31.44"/>
    <n v="80.03"/>
    <n v="3"/>
    <x v="0"/>
    <x v="2"/>
  </r>
  <r>
    <s v="SI"/>
    <x v="25"/>
    <n v="36.99"/>
    <n v="46.56"/>
    <n v="3"/>
    <x v="0"/>
    <x v="2"/>
  </r>
  <r>
    <s v="SK"/>
    <x v="26"/>
    <n v="35.800000000000004"/>
    <n v="74.069999999999993"/>
    <n v="3"/>
    <x v="0"/>
    <x v="2"/>
  </r>
  <r>
    <s v="FI"/>
    <x v="27"/>
    <n v="43.48"/>
    <n v="207.51"/>
    <n v="3"/>
    <x v="0"/>
    <x v="2"/>
  </r>
  <r>
    <s v="SE"/>
    <x v="28"/>
    <n v="42.52"/>
    <n v="260.55"/>
    <n v="3"/>
    <x v="0"/>
    <x v="2"/>
  </r>
  <r>
    <s v="UK"/>
    <x v="29"/>
    <n v="39.33"/>
    <n v="1294.2"/>
    <n v="3"/>
    <x v="0"/>
    <x v="2"/>
  </r>
  <r>
    <s v="EU"/>
    <x v="0"/>
    <n v="38.1"/>
    <n v="11789.85"/>
    <n v="4"/>
    <x v="0"/>
    <x v="3"/>
  </r>
  <r>
    <s v="EU+UK"/>
    <x v="1"/>
    <n v="38.200000000000003"/>
    <n v="13106.95"/>
    <n v="4"/>
    <x v="0"/>
    <x v="3"/>
  </r>
  <r>
    <s v="BE"/>
    <x v="2"/>
    <n v="39.06"/>
    <n v="326.04000000000002"/>
    <n v="4"/>
    <x v="0"/>
    <x v="3"/>
  </r>
  <r>
    <s v="BG"/>
    <x v="3"/>
    <n v="35.730000000000004"/>
    <n v="45.52"/>
    <n v="4"/>
    <x v="0"/>
    <x v="3"/>
  </r>
  <r>
    <s v="CZ"/>
    <x v="4"/>
    <n v="34.46"/>
    <n v="203.11"/>
    <n v="4"/>
    <x v="0"/>
    <x v="3"/>
  </r>
  <r>
    <s v="DK"/>
    <x v="5"/>
    <n v="43"/>
    <n v="435"/>
    <n v="4"/>
    <x v="0"/>
    <x v="3"/>
  </r>
  <r>
    <s v="DE"/>
    <x v="6"/>
    <n v="39.72"/>
    <n v="2701.49"/>
    <n v="4"/>
    <x v="0"/>
    <x v="3"/>
  </r>
  <r>
    <s v="EE"/>
    <x v="7"/>
    <n v="39.630000000000003"/>
    <n v="61.8"/>
    <n v="4"/>
    <x v="0"/>
    <x v="3"/>
  </r>
  <r>
    <s v="IE"/>
    <x v="8"/>
    <n v="38.550000000000004"/>
    <n v="717.65"/>
    <n v="4"/>
    <x v="0"/>
    <x v="3"/>
  </r>
  <r>
    <s v="EL"/>
    <x v="9"/>
    <n v="42.93"/>
    <n v="55.2"/>
    <n v="4"/>
    <x v="0"/>
    <x v="3"/>
  </r>
  <r>
    <s v="ES"/>
    <x v="10"/>
    <n v="35.83"/>
    <n v="571.4"/>
    <n v="4"/>
    <x v="0"/>
    <x v="3"/>
  </r>
  <r>
    <s v="FR"/>
    <x v="11"/>
    <n v="34.25"/>
    <n v="2285.8000000000002"/>
    <n v="4"/>
    <x v="0"/>
    <x v="3"/>
  </r>
  <r>
    <s v="HR"/>
    <x v="12"/>
    <n v="36.64"/>
    <n v="46.72"/>
    <n v="4"/>
    <x v="0"/>
    <x v="3"/>
  </r>
  <r>
    <s v="IT"/>
    <x v="13"/>
    <n v="41.61"/>
    <n v="948.94"/>
    <n v="4"/>
    <x v="0"/>
    <x v="3"/>
  </r>
  <r>
    <s v="CY"/>
    <x v="14"/>
    <n v="56.47"/>
    <n v="14.17"/>
    <n v="4"/>
    <x v="0"/>
    <x v="3"/>
  </r>
  <r>
    <s v="LV"/>
    <x v="15"/>
    <n v="34.17"/>
    <n v="61.3"/>
    <n v="4"/>
    <x v="0"/>
    <x v="3"/>
  </r>
  <r>
    <s v="LT"/>
    <x v="16"/>
    <n v="32.67"/>
    <n v="102.21"/>
    <n v="4"/>
    <x v="0"/>
    <x v="3"/>
  </r>
  <r>
    <s v="LU"/>
    <x v="17"/>
    <n v="40.369999999999997"/>
    <n v="26.26"/>
    <n v="4"/>
    <x v="0"/>
    <x v="3"/>
  </r>
  <r>
    <s v="HU"/>
    <x v="18"/>
    <n v="35.03"/>
    <n v="124.98"/>
    <n v="4"/>
    <x v="0"/>
    <x v="3"/>
  </r>
  <r>
    <s v="MT"/>
    <x v="19"/>
    <n v="45.68"/>
    <n v="3.7"/>
    <n v="4"/>
    <x v="0"/>
    <x v="3"/>
  </r>
  <r>
    <s v="NL"/>
    <x v="20"/>
    <n v="41.25"/>
    <n v="1081.7"/>
    <n v="4"/>
    <x v="0"/>
    <x v="3"/>
  </r>
  <r>
    <s v="AT"/>
    <x v="21"/>
    <n v="40.56"/>
    <n v="277.41000000000003"/>
    <n v="4"/>
    <x v="0"/>
    <x v="3"/>
  </r>
  <r>
    <s v="PL"/>
    <x v="22"/>
    <n v="33.83"/>
    <n v="876.74"/>
    <n v="4"/>
    <x v="0"/>
    <x v="3"/>
  </r>
  <r>
    <s v="PT"/>
    <x v="23"/>
    <n v="37.800000000000004"/>
    <n v="165.58"/>
    <n v="4"/>
    <x v="0"/>
    <x v="3"/>
  </r>
  <r>
    <s v="RO"/>
    <x v="24"/>
    <n v="31.58"/>
    <n v="85.06"/>
    <n v="4"/>
    <x v="0"/>
    <x v="3"/>
  </r>
  <r>
    <s v="SI"/>
    <x v="25"/>
    <n v="36.56"/>
    <n v="46.39"/>
    <n v="4"/>
    <x v="0"/>
    <x v="3"/>
  </r>
  <r>
    <s v="SK"/>
    <x v="26"/>
    <n v="35.050000000000004"/>
    <n v="72.069999999999993"/>
    <n v="4"/>
    <x v="0"/>
    <x v="3"/>
  </r>
  <r>
    <s v="FI"/>
    <x v="27"/>
    <n v="43.56"/>
    <n v="200.05"/>
    <n v="4"/>
    <x v="0"/>
    <x v="3"/>
  </r>
  <r>
    <s v="SE"/>
    <x v="28"/>
    <n v="40.480000000000004"/>
    <n v="253.54"/>
    <n v="4"/>
    <x v="0"/>
    <x v="3"/>
  </r>
  <r>
    <s v="UK"/>
    <x v="29"/>
    <n v="39.14"/>
    <n v="1317.1"/>
    <n v="4"/>
    <x v="0"/>
    <x v="3"/>
  </r>
  <r>
    <s v="EU"/>
    <x v="0"/>
    <n v="37.410000000000004"/>
    <n v="12244.4"/>
    <n v="5"/>
    <x v="0"/>
    <x v="4"/>
  </r>
  <r>
    <s v="EU+UK"/>
    <x v="1"/>
    <n v="37.51"/>
    <n v="13617.4"/>
    <n v="5"/>
    <x v="0"/>
    <x v="4"/>
  </r>
  <r>
    <s v="BE"/>
    <x v="2"/>
    <n v="38.01"/>
    <n v="334.37"/>
    <n v="5"/>
    <x v="0"/>
    <x v="4"/>
  </r>
  <r>
    <s v="BG"/>
    <x v="3"/>
    <n v="34.89"/>
    <n v="47.65"/>
    <n v="5"/>
    <x v="0"/>
    <x v="4"/>
  </r>
  <r>
    <s v="CZ"/>
    <x v="4"/>
    <n v="34.11"/>
    <n v="209.71"/>
    <n v="5"/>
    <x v="0"/>
    <x v="4"/>
  </r>
  <r>
    <s v="DK"/>
    <x v="5"/>
    <n v="41"/>
    <n v="457.1"/>
    <n v="5"/>
    <x v="0"/>
    <x v="4"/>
  </r>
  <r>
    <s v="DE"/>
    <x v="6"/>
    <n v="38.869999999999997"/>
    <n v="2795.54"/>
    <n v="5"/>
    <x v="0"/>
    <x v="4"/>
  </r>
  <r>
    <s v="EE"/>
    <x v="7"/>
    <n v="36.75"/>
    <n v="64.8"/>
    <n v="5"/>
    <x v="0"/>
    <x v="4"/>
  </r>
  <r>
    <s v="IE"/>
    <x v="8"/>
    <n v="37.1"/>
    <n v="808.79"/>
    <n v="5"/>
    <x v="0"/>
    <x v="4"/>
  </r>
  <r>
    <s v="EL"/>
    <x v="9"/>
    <n v="42.73"/>
    <n v="56.8"/>
    <n v="5"/>
    <x v="0"/>
    <x v="4"/>
  </r>
  <r>
    <s v="ES"/>
    <x v="10"/>
    <n v="35.44"/>
    <n v="582.54999999999995"/>
    <n v="5"/>
    <x v="0"/>
    <x v="4"/>
  </r>
  <r>
    <s v="FR"/>
    <x v="11"/>
    <n v="33.89"/>
    <n v="2284.9499999999998"/>
    <n v="5"/>
    <x v="0"/>
    <x v="4"/>
  </r>
  <r>
    <s v="HR"/>
    <x v="12"/>
    <n v="36.31"/>
    <n v="47.75"/>
    <n v="5"/>
    <x v="0"/>
    <x v="4"/>
  </r>
  <r>
    <s v="IT"/>
    <x v="13"/>
    <n v="41.21"/>
    <n v="974.17"/>
    <n v="5"/>
    <x v="0"/>
    <x v="4"/>
  </r>
  <r>
    <s v="CY"/>
    <x v="14"/>
    <n v="55.86"/>
    <n v="15.02"/>
    <n v="5"/>
    <x v="0"/>
    <x v="4"/>
  </r>
  <r>
    <s v="LV"/>
    <x v="15"/>
    <n v="31.76"/>
    <n v="71.900000000000006"/>
    <n v="5"/>
    <x v="0"/>
    <x v="4"/>
  </r>
  <r>
    <s v="LT"/>
    <x v="16"/>
    <n v="27.74"/>
    <n v="127.7"/>
    <n v="5"/>
    <x v="0"/>
    <x v="4"/>
  </r>
  <r>
    <s v="LU"/>
    <x v="17"/>
    <n v="38.75"/>
    <n v="27.38"/>
    <n v="5"/>
    <x v="0"/>
    <x v="4"/>
  </r>
  <r>
    <s v="HU"/>
    <x v="18"/>
    <n v="34.43"/>
    <n v="127.53"/>
    <n v="5"/>
    <x v="0"/>
    <x v="4"/>
  </r>
  <r>
    <s v="MT"/>
    <x v="19"/>
    <n v="46.21"/>
    <n v="3.75"/>
    <n v="5"/>
    <x v="0"/>
    <x v="4"/>
  </r>
  <r>
    <s v="NL"/>
    <x v="20"/>
    <n v="42"/>
    <n v="1094.4000000000001"/>
    <n v="5"/>
    <x v="0"/>
    <x v="4"/>
  </r>
  <r>
    <s v="AT"/>
    <x v="21"/>
    <n v="39.57"/>
    <n v="285.39"/>
    <n v="5"/>
    <x v="0"/>
    <x v="4"/>
  </r>
  <r>
    <s v="PL"/>
    <x v="22"/>
    <n v="32.94"/>
    <n v="962.77"/>
    <n v="5"/>
    <x v="0"/>
    <x v="4"/>
  </r>
  <r>
    <s v="PT"/>
    <x v="23"/>
    <n v="34.65"/>
    <n v="173.65"/>
    <n v="5"/>
    <x v="0"/>
    <x v="4"/>
  </r>
  <r>
    <s v="RO"/>
    <x v="24"/>
    <n v="29.87"/>
    <n v="101.81"/>
    <n v="5"/>
    <x v="0"/>
    <x v="4"/>
  </r>
  <r>
    <s v="SI"/>
    <x v="25"/>
    <n v="35.61"/>
    <n v="47.68"/>
    <n v="5"/>
    <x v="0"/>
    <x v="4"/>
  </r>
  <r>
    <s v="SK"/>
    <x v="26"/>
    <n v="34.47"/>
    <n v="73.84"/>
    <n v="5"/>
    <x v="0"/>
    <x v="4"/>
  </r>
  <r>
    <s v="FI"/>
    <x v="27"/>
    <n v="43.35"/>
    <n v="206.36"/>
    <n v="5"/>
    <x v="0"/>
    <x v="4"/>
  </r>
  <r>
    <s v="SE"/>
    <x v="28"/>
    <n v="40.369999999999997"/>
    <n v="261.05"/>
    <n v="5"/>
    <x v="0"/>
    <x v="4"/>
  </r>
  <r>
    <s v="UK"/>
    <x v="29"/>
    <n v="38.4"/>
    <n v="1373"/>
    <n v="5"/>
    <x v="0"/>
    <x v="4"/>
  </r>
  <r>
    <s v="EU"/>
    <x v="0"/>
    <n v="37.42"/>
    <n v="11630.79"/>
    <n v="6"/>
    <x v="0"/>
    <x v="5"/>
  </r>
  <r>
    <s v="EU+UK"/>
    <x v="1"/>
    <n v="37.51"/>
    <n v="12908.29"/>
    <n v="6"/>
    <x v="0"/>
    <x v="5"/>
  </r>
  <r>
    <s v="BE"/>
    <x v="2"/>
    <n v="36.410000000000004"/>
    <n v="317.98"/>
    <n v="6"/>
    <x v="0"/>
    <x v="5"/>
  </r>
  <r>
    <s v="BG"/>
    <x v="3"/>
    <n v="34.03"/>
    <n v="46.37"/>
    <n v="6"/>
    <x v="0"/>
    <x v="5"/>
  </r>
  <r>
    <s v="CZ"/>
    <x v="4"/>
    <n v="33.730000000000004"/>
    <n v="203.1"/>
    <n v="6"/>
    <x v="0"/>
    <x v="5"/>
  </r>
  <r>
    <s v="DK"/>
    <x v="5"/>
    <n v="41"/>
    <n v="441"/>
    <n v="6"/>
    <x v="0"/>
    <x v="5"/>
  </r>
  <r>
    <s v="DE"/>
    <x v="6"/>
    <n v="37.97"/>
    <n v="2684.44"/>
    <n v="6"/>
    <x v="0"/>
    <x v="5"/>
  </r>
  <r>
    <s v="EE"/>
    <x v="7"/>
    <n v="32.799999999999997"/>
    <n v="64"/>
    <n v="6"/>
    <x v="0"/>
    <x v="5"/>
  </r>
  <r>
    <s v="IE"/>
    <x v="8"/>
    <n v="36.9"/>
    <n v="754.14"/>
    <n v="6"/>
    <x v="0"/>
    <x v="5"/>
  </r>
  <r>
    <s v="EL"/>
    <x v="9"/>
    <n v="42.34"/>
    <n v="54.5"/>
    <n v="6"/>
    <x v="0"/>
    <x v="5"/>
  </r>
  <r>
    <s v="ES"/>
    <x v="10"/>
    <n v="35.44"/>
    <n v="565.87"/>
    <n v="6"/>
    <x v="0"/>
    <x v="5"/>
  </r>
  <r>
    <s v="FR"/>
    <x v="11"/>
    <n v="36.19"/>
    <n v="2083.36"/>
    <n v="6"/>
    <x v="0"/>
    <x v="5"/>
  </r>
  <r>
    <s v="HR"/>
    <x v="12"/>
    <n v="35.69"/>
    <n v="44.69"/>
    <n v="6"/>
    <x v="0"/>
    <x v="5"/>
  </r>
  <r>
    <s v="IT"/>
    <x v="13"/>
    <n v="41.21"/>
    <n v="909.07"/>
    <n v="6"/>
    <x v="0"/>
    <x v="5"/>
  </r>
  <r>
    <s v="CY"/>
    <x v="14"/>
    <n v="55.64"/>
    <n v="14.17"/>
    <n v="6"/>
    <x v="0"/>
    <x v="5"/>
  </r>
  <r>
    <s v="LV"/>
    <x v="15"/>
    <n v="29.59"/>
    <n v="77.5"/>
    <n v="6"/>
    <x v="0"/>
    <x v="5"/>
  </r>
  <r>
    <s v="LT"/>
    <x v="16"/>
    <n v="26.14"/>
    <n v="139.31"/>
    <n v="6"/>
    <x v="0"/>
    <x v="5"/>
  </r>
  <r>
    <s v="LU"/>
    <x v="17"/>
    <n v="37.85"/>
    <n v="26.11"/>
    <n v="6"/>
    <x v="0"/>
    <x v="5"/>
  </r>
  <r>
    <s v="HU"/>
    <x v="18"/>
    <n v="33.69"/>
    <n v="122.4"/>
    <n v="6"/>
    <x v="0"/>
    <x v="5"/>
  </r>
  <r>
    <s v="MT"/>
    <x v="19"/>
    <n v="46.21"/>
    <n v="3.54"/>
    <n v="6"/>
    <x v="0"/>
    <x v="5"/>
  </r>
  <r>
    <s v="NL"/>
    <x v="20"/>
    <n v="42"/>
    <n v="1045.5999999999999"/>
    <n v="6"/>
    <x v="0"/>
    <x v="5"/>
  </r>
  <r>
    <s v="AT"/>
    <x v="21"/>
    <n v="38.33"/>
    <n v="266.20999999999998"/>
    <n v="6"/>
    <x v="0"/>
    <x v="5"/>
  </r>
  <r>
    <s v="PL"/>
    <x v="22"/>
    <n v="32.43"/>
    <n v="940.62"/>
    <n v="6"/>
    <x v="0"/>
    <x v="5"/>
  </r>
  <r>
    <s v="PT"/>
    <x v="23"/>
    <n v="34.340000000000003"/>
    <n v="163.02000000000001"/>
    <n v="6"/>
    <x v="0"/>
    <x v="5"/>
  </r>
  <r>
    <s v="RO"/>
    <x v="24"/>
    <n v="29.15"/>
    <n v="101.01"/>
    <n v="6"/>
    <x v="0"/>
    <x v="5"/>
  </r>
  <r>
    <s v="SI"/>
    <x v="25"/>
    <n v="34.67"/>
    <n v="45.27"/>
    <n v="6"/>
    <x v="0"/>
    <x v="5"/>
  </r>
  <r>
    <s v="SK"/>
    <x v="26"/>
    <n v="33.630000000000003"/>
    <n v="72.95"/>
    <n v="6"/>
    <x v="0"/>
    <x v="5"/>
  </r>
  <r>
    <s v="FI"/>
    <x v="27"/>
    <n v="44.87"/>
    <n v="198.43"/>
    <n v="6"/>
    <x v="0"/>
    <x v="5"/>
  </r>
  <r>
    <s v="SE"/>
    <x v="28"/>
    <n v="39.700000000000003"/>
    <n v="246.14"/>
    <n v="6"/>
    <x v="0"/>
    <x v="5"/>
  </r>
  <r>
    <s v="UK"/>
    <x v="29"/>
    <n v="38.32"/>
    <n v="1277.5"/>
    <n v="6"/>
    <x v="0"/>
    <x v="5"/>
  </r>
  <r>
    <s v="EU"/>
    <x v="0"/>
    <n v="36.72"/>
    <n v="11637.91"/>
    <n v="7"/>
    <x v="0"/>
    <x v="6"/>
  </r>
  <r>
    <s v="EU+UK"/>
    <x v="1"/>
    <n v="36.92"/>
    <n v="12899.51"/>
    <n v="7"/>
    <x v="0"/>
    <x v="6"/>
  </r>
  <r>
    <s v="BE"/>
    <x v="2"/>
    <n v="35.11"/>
    <n v="317.52999999999997"/>
    <n v="7"/>
    <x v="0"/>
    <x v="6"/>
  </r>
  <r>
    <s v="BG"/>
    <x v="3"/>
    <n v="33.94"/>
    <n v="47.05"/>
    <n v="7"/>
    <x v="0"/>
    <x v="6"/>
  </r>
  <r>
    <s v="CZ"/>
    <x v="4"/>
    <n v="33.54"/>
    <n v="209.71"/>
    <n v="7"/>
    <x v="0"/>
    <x v="6"/>
  </r>
  <r>
    <s v="DK"/>
    <x v="5"/>
    <n v="39"/>
    <n v="447.2"/>
    <n v="7"/>
    <x v="0"/>
    <x v="6"/>
  </r>
  <r>
    <s v="DE"/>
    <x v="6"/>
    <n v="37.18"/>
    <n v="2722.29"/>
    <n v="7"/>
    <x v="0"/>
    <x v="6"/>
  </r>
  <r>
    <s v="EE"/>
    <x v="7"/>
    <n v="32.31"/>
    <n v="65.2"/>
    <n v="7"/>
    <x v="0"/>
    <x v="6"/>
  </r>
  <r>
    <s v="IE"/>
    <x v="8"/>
    <n v="35.25"/>
    <n v="708.43"/>
    <n v="7"/>
    <x v="0"/>
    <x v="6"/>
  </r>
  <r>
    <s v="EL"/>
    <x v="9"/>
    <n v="42.36"/>
    <n v="52.7"/>
    <n v="7"/>
    <x v="0"/>
    <x v="6"/>
  </r>
  <r>
    <s v="ES"/>
    <x v="10"/>
    <n v="33.980000000000004"/>
    <n v="570.88"/>
    <n v="7"/>
    <x v="0"/>
    <x v="6"/>
  </r>
  <r>
    <s v="FR"/>
    <x v="11"/>
    <n v="37.29"/>
    <n v="2032.05"/>
    <n v="7"/>
    <x v="0"/>
    <x v="6"/>
  </r>
  <r>
    <s v="HR"/>
    <x v="12"/>
    <n v="34.06"/>
    <n v="44.96"/>
    <n v="7"/>
    <x v="0"/>
    <x v="6"/>
  </r>
  <r>
    <s v="IT"/>
    <x v="13"/>
    <n v="39.89"/>
    <n v="932.42"/>
    <n v="7"/>
    <x v="0"/>
    <x v="6"/>
  </r>
  <r>
    <s v="CY"/>
    <x v="14"/>
    <n v="54.56"/>
    <n v="13.96"/>
    <n v="7"/>
    <x v="0"/>
    <x v="6"/>
  </r>
  <r>
    <s v="LV"/>
    <x v="15"/>
    <n v="29.32"/>
    <n v="78.8"/>
    <n v="7"/>
    <x v="0"/>
    <x v="6"/>
  </r>
  <r>
    <s v="LT"/>
    <x v="16"/>
    <n v="26.07"/>
    <n v="146.79"/>
    <n v="7"/>
    <x v="0"/>
    <x v="6"/>
  </r>
  <r>
    <s v="LU"/>
    <x v="17"/>
    <n v="36.869999999999997"/>
    <n v="26.27"/>
    <n v="7"/>
    <x v="0"/>
    <x v="6"/>
  </r>
  <r>
    <s v="HU"/>
    <x v="18"/>
    <n v="32.35"/>
    <n v="125.12"/>
    <n v="7"/>
    <x v="0"/>
    <x v="6"/>
  </r>
  <r>
    <s v="MT"/>
    <x v="19"/>
    <n v="46.85"/>
    <n v="3.58"/>
    <n v="7"/>
    <x v="0"/>
    <x v="6"/>
  </r>
  <r>
    <s v="NL"/>
    <x v="20"/>
    <n v="39.5"/>
    <n v="1051.5999999999999"/>
    <n v="7"/>
    <x v="0"/>
    <x v="6"/>
  </r>
  <r>
    <s v="AT"/>
    <x v="21"/>
    <n v="38.21"/>
    <n v="258.55"/>
    <n v="7"/>
    <x v="0"/>
    <x v="6"/>
  </r>
  <r>
    <s v="PL"/>
    <x v="22"/>
    <n v="32.04"/>
    <n v="961.46"/>
    <n v="7"/>
    <x v="0"/>
    <x v="6"/>
  </r>
  <r>
    <s v="PT"/>
    <x v="23"/>
    <n v="33.26"/>
    <n v="160.22999999999999"/>
    <n v="7"/>
    <x v="0"/>
    <x v="6"/>
  </r>
  <r>
    <s v="RO"/>
    <x v="24"/>
    <n v="28.85"/>
    <n v="96.49"/>
    <n v="7"/>
    <x v="0"/>
    <x v="6"/>
  </r>
  <r>
    <s v="SI"/>
    <x v="25"/>
    <n v="34.270000000000003"/>
    <n v="46.16"/>
    <n v="7"/>
    <x v="0"/>
    <x v="6"/>
  </r>
  <r>
    <s v="SK"/>
    <x v="26"/>
    <n v="33.18"/>
    <n v="73.33"/>
    <n v="7"/>
    <x v="0"/>
    <x v="6"/>
  </r>
  <r>
    <s v="FI"/>
    <x v="27"/>
    <n v="44.6"/>
    <n v="199.77"/>
    <n v="7"/>
    <x v="0"/>
    <x v="6"/>
  </r>
  <r>
    <s v="SE"/>
    <x v="28"/>
    <n v="37.92"/>
    <n v="245.4"/>
    <n v="7"/>
    <x v="0"/>
    <x v="6"/>
  </r>
  <r>
    <s v="UK"/>
    <x v="29"/>
    <n v="38.69"/>
    <n v="1261.5999999999999"/>
    <n v="7"/>
    <x v="0"/>
    <x v="6"/>
  </r>
  <r>
    <s v="EU"/>
    <x v="0"/>
    <n v="36.700000000000003"/>
    <n v="11286.94"/>
    <n v="8"/>
    <x v="0"/>
    <x v="7"/>
  </r>
  <r>
    <s v="EU+UK"/>
    <x v="1"/>
    <n v="36.840000000000003"/>
    <n v="12499.74"/>
    <n v="8"/>
    <x v="0"/>
    <x v="7"/>
  </r>
  <r>
    <s v="BE"/>
    <x v="2"/>
    <n v="34.36"/>
    <n v="309.82"/>
    <n v="8"/>
    <x v="0"/>
    <x v="7"/>
  </r>
  <r>
    <s v="BG"/>
    <x v="3"/>
    <n v="33.840000000000003"/>
    <n v="40.36"/>
    <n v="8"/>
    <x v="0"/>
    <x v="7"/>
  </r>
  <r>
    <s v="CZ"/>
    <x v="4"/>
    <n v="32.54"/>
    <n v="207.19"/>
    <n v="8"/>
    <x v="0"/>
    <x v="7"/>
  </r>
  <r>
    <s v="DK"/>
    <x v="5"/>
    <n v="38"/>
    <n v="440"/>
    <n v="8"/>
    <x v="0"/>
    <x v="7"/>
  </r>
  <r>
    <s v="DE"/>
    <x v="6"/>
    <n v="37.090000000000003"/>
    <n v="2663.58"/>
    <n v="8"/>
    <x v="0"/>
    <x v="7"/>
  </r>
  <r>
    <s v="EE"/>
    <x v="7"/>
    <n v="29.88"/>
    <n v="63.3"/>
    <n v="8"/>
    <x v="0"/>
    <x v="7"/>
  </r>
  <r>
    <s v="IE"/>
    <x v="8"/>
    <n v="36.520000000000003"/>
    <n v="626.24"/>
    <n v="8"/>
    <x v="0"/>
    <x v="7"/>
  </r>
  <r>
    <s v="EL"/>
    <x v="9"/>
    <n v="42.31"/>
    <n v="49.6"/>
    <n v="8"/>
    <x v="0"/>
    <x v="7"/>
  </r>
  <r>
    <s v="ES"/>
    <x v="10"/>
    <n v="33.79"/>
    <n v="552.82000000000005"/>
    <n v="8"/>
    <x v="0"/>
    <x v="7"/>
  </r>
  <r>
    <s v="FR"/>
    <x v="11"/>
    <n v="38.43"/>
    <n v="1972.41"/>
    <n v="8"/>
    <x v="0"/>
    <x v="7"/>
  </r>
  <r>
    <s v="HR"/>
    <x v="12"/>
    <n v="33.97"/>
    <n v="43.09"/>
    <n v="8"/>
    <x v="0"/>
    <x v="7"/>
  </r>
  <r>
    <s v="IT"/>
    <x v="13"/>
    <n v="39.730000000000004"/>
    <n v="907.63"/>
    <n v="8"/>
    <x v="0"/>
    <x v="7"/>
  </r>
  <r>
    <s v="CY"/>
    <x v="14"/>
    <n v="54.89"/>
    <n v="13.34"/>
    <n v="8"/>
    <x v="0"/>
    <x v="7"/>
  </r>
  <r>
    <s v="LV"/>
    <x v="15"/>
    <n v="27.21"/>
    <n v="79"/>
    <n v="8"/>
    <x v="0"/>
    <x v="7"/>
  </r>
  <r>
    <s v="LT"/>
    <x v="16"/>
    <n v="24.27"/>
    <n v="148.72"/>
    <n v="8"/>
    <x v="0"/>
    <x v="7"/>
  </r>
  <r>
    <s v="LU"/>
    <x v="17"/>
    <n v="36.57"/>
    <n v="25.44"/>
    <n v="8"/>
    <x v="0"/>
    <x v="7"/>
  </r>
  <r>
    <s v="HU"/>
    <x v="18"/>
    <n v="31.8"/>
    <n v="122.38"/>
    <n v="8"/>
    <x v="0"/>
    <x v="7"/>
  </r>
  <r>
    <s v="MT"/>
    <x v="19"/>
    <n v="49.12"/>
    <n v="3.42"/>
    <n v="8"/>
    <x v="0"/>
    <x v="7"/>
  </r>
  <r>
    <s v="NL"/>
    <x v="20"/>
    <n v="39.75"/>
    <n v="1036.5"/>
    <n v="8"/>
    <x v="0"/>
    <x v="7"/>
  </r>
  <r>
    <s v="AT"/>
    <x v="21"/>
    <n v="38.369999999999997"/>
    <n v="247.65"/>
    <n v="8"/>
    <x v="0"/>
    <x v="7"/>
  </r>
  <r>
    <s v="PL"/>
    <x v="22"/>
    <n v="30.18"/>
    <n v="937.14"/>
    <n v="8"/>
    <x v="0"/>
    <x v="7"/>
  </r>
  <r>
    <s v="PT"/>
    <x v="23"/>
    <n v="33.31"/>
    <n v="152.94999999999999"/>
    <n v="8"/>
    <x v="0"/>
    <x v="7"/>
  </r>
  <r>
    <s v="RO"/>
    <x v="24"/>
    <n v="29.05"/>
    <n v="89.01"/>
    <n v="8"/>
    <x v="0"/>
    <x v="7"/>
  </r>
  <r>
    <s v="SI"/>
    <x v="25"/>
    <n v="33.79"/>
    <n v="45.21"/>
    <n v="8"/>
    <x v="0"/>
    <x v="7"/>
  </r>
  <r>
    <s v="SK"/>
    <x v="26"/>
    <n v="32.840000000000003"/>
    <n v="71.86"/>
    <n v="8"/>
    <x v="0"/>
    <x v="7"/>
  </r>
  <r>
    <s v="FI"/>
    <x v="27"/>
    <n v="46.37"/>
    <n v="197.39"/>
    <n v="8"/>
    <x v="0"/>
    <x v="7"/>
  </r>
  <r>
    <s v="SE"/>
    <x v="28"/>
    <n v="36.78"/>
    <n v="240.89"/>
    <n v="8"/>
    <x v="0"/>
    <x v="7"/>
  </r>
  <r>
    <s v="UK"/>
    <x v="29"/>
    <n v="38.08"/>
    <n v="1212.8"/>
    <n v="8"/>
    <x v="0"/>
    <x v="7"/>
  </r>
  <r>
    <s v="EU"/>
    <x v="0"/>
    <n v="36.200000000000003"/>
    <n v="10778.06"/>
    <n v="9"/>
    <x v="0"/>
    <x v="8"/>
  </r>
  <r>
    <s v="EU+UK"/>
    <x v="1"/>
    <n v="36.36"/>
    <n v="11959.46"/>
    <n v="9"/>
    <x v="0"/>
    <x v="8"/>
  </r>
  <r>
    <s v="BE"/>
    <x v="2"/>
    <n v="33.29"/>
    <n v="297.20999999999998"/>
    <n v="9"/>
    <x v="0"/>
    <x v="8"/>
  </r>
  <r>
    <s v="BG"/>
    <x v="3"/>
    <n v="33.57"/>
    <n v="40.270000000000003"/>
    <n v="9"/>
    <x v="0"/>
    <x v="8"/>
  </r>
  <r>
    <s v="CZ"/>
    <x v="4"/>
    <n v="31.99"/>
    <n v="194.62"/>
    <n v="9"/>
    <x v="0"/>
    <x v="8"/>
  </r>
  <r>
    <s v="DK"/>
    <x v="5"/>
    <n v="37.5"/>
    <n v="410"/>
    <n v="9"/>
    <x v="0"/>
    <x v="8"/>
  </r>
  <r>
    <s v="DE"/>
    <x v="6"/>
    <n v="36.44"/>
    <n v="2506.1799999999998"/>
    <n v="9"/>
    <x v="0"/>
    <x v="8"/>
  </r>
  <r>
    <s v="EE"/>
    <x v="7"/>
    <n v="25.15"/>
    <n v="59"/>
    <n v="9"/>
    <x v="0"/>
    <x v="8"/>
  </r>
  <r>
    <s v="IE"/>
    <x v="8"/>
    <n v="35.450000000000003"/>
    <n v="534.64"/>
    <n v="9"/>
    <x v="0"/>
    <x v="8"/>
  </r>
  <r>
    <s v="EL"/>
    <x v="9"/>
    <n v="42.63"/>
    <n v="50.2"/>
    <n v="9"/>
    <x v="0"/>
    <x v="8"/>
  </r>
  <r>
    <s v="ES"/>
    <x v="10"/>
    <n v="34.08"/>
    <n v="518.33000000000004"/>
    <n v="9"/>
    <x v="0"/>
    <x v="8"/>
  </r>
  <r>
    <s v="FR"/>
    <x v="11"/>
    <n v="38.840000000000003"/>
    <n v="1910.75"/>
    <n v="9"/>
    <x v="0"/>
    <x v="8"/>
  </r>
  <r>
    <s v="HR"/>
    <x v="12"/>
    <n v="34.56"/>
    <n v="40.26"/>
    <n v="9"/>
    <x v="0"/>
    <x v="8"/>
  </r>
  <r>
    <s v="IT"/>
    <x v="13"/>
    <n v="39.17"/>
    <n v="964.05"/>
    <n v="9"/>
    <x v="0"/>
    <x v="8"/>
  </r>
  <r>
    <s v="CY"/>
    <x v="14"/>
    <n v="55.62"/>
    <n v="12.91"/>
    <n v="9"/>
    <x v="0"/>
    <x v="8"/>
  </r>
  <r>
    <s v="LV"/>
    <x v="15"/>
    <n v="23.36"/>
    <n v="74.900000000000006"/>
    <n v="9"/>
    <x v="0"/>
    <x v="8"/>
  </r>
  <r>
    <s v="LT"/>
    <x v="16"/>
    <n v="22.78"/>
    <n v="142.56"/>
    <n v="9"/>
    <x v="0"/>
    <x v="8"/>
  </r>
  <r>
    <s v="LU"/>
    <x v="17"/>
    <n v="36.020000000000003"/>
    <n v="24.04"/>
    <n v="9"/>
    <x v="0"/>
    <x v="8"/>
  </r>
  <r>
    <s v="HU"/>
    <x v="18"/>
    <n v="32.08"/>
    <n v="116.95"/>
    <n v="9"/>
    <x v="0"/>
    <x v="8"/>
  </r>
  <r>
    <s v="MT"/>
    <x v="19"/>
    <n v="49.12"/>
    <n v="3.25"/>
    <n v="9"/>
    <x v="0"/>
    <x v="8"/>
  </r>
  <r>
    <s v="NL"/>
    <x v="20"/>
    <n v="38"/>
    <n v="998.2"/>
    <n v="9"/>
    <x v="0"/>
    <x v="8"/>
  </r>
  <r>
    <s v="AT"/>
    <x v="21"/>
    <n v="39.020000000000003"/>
    <n v="232.02"/>
    <n v="9"/>
    <x v="0"/>
    <x v="8"/>
  </r>
  <r>
    <s v="PL"/>
    <x v="22"/>
    <n v="29.74"/>
    <n v="891.55"/>
    <n v="9"/>
    <x v="0"/>
    <x v="8"/>
  </r>
  <r>
    <s v="PT"/>
    <x v="23"/>
    <n v="33.450000000000003"/>
    <n v="143.11000000000001"/>
    <n v="9"/>
    <x v="0"/>
    <x v="8"/>
  </r>
  <r>
    <s v="RO"/>
    <x v="24"/>
    <n v="29.19"/>
    <n v="85.28"/>
    <n v="9"/>
    <x v="0"/>
    <x v="8"/>
  </r>
  <r>
    <s v="SI"/>
    <x v="25"/>
    <n v="33.46"/>
    <n v="42.29"/>
    <n v="9"/>
    <x v="0"/>
    <x v="8"/>
  </r>
  <r>
    <s v="SK"/>
    <x v="26"/>
    <n v="32.630000000000003"/>
    <n v="67.19"/>
    <n v="9"/>
    <x v="0"/>
    <x v="8"/>
  </r>
  <r>
    <s v="FI"/>
    <x v="27"/>
    <n v="43.81"/>
    <n v="188.64"/>
    <n v="9"/>
    <x v="0"/>
    <x v="8"/>
  </r>
  <r>
    <s v="SE"/>
    <x v="28"/>
    <n v="36.76"/>
    <n v="229.68"/>
    <n v="9"/>
    <x v="0"/>
    <x v="8"/>
  </r>
  <r>
    <s v="UK"/>
    <x v="29"/>
    <n v="37.81"/>
    <n v="1181.4000000000001"/>
    <n v="9"/>
    <x v="0"/>
    <x v="8"/>
  </r>
  <r>
    <s v="EU"/>
    <x v="0"/>
    <n v="35.08"/>
    <n v="10653.24"/>
    <n v="10"/>
    <x v="0"/>
    <x v="9"/>
  </r>
  <r>
    <s v="EU+UK"/>
    <x v="1"/>
    <n v="35.270000000000003"/>
    <n v="11844.24"/>
    <n v="10"/>
    <x v="0"/>
    <x v="9"/>
  </r>
  <r>
    <s v="BE"/>
    <x v="2"/>
    <n v="32.28"/>
    <n v="298.67"/>
    <n v="10"/>
    <x v="0"/>
    <x v="9"/>
  </r>
  <r>
    <s v="BG"/>
    <x v="3"/>
    <n v="33.450000000000003"/>
    <n v="40.21"/>
    <n v="10"/>
    <x v="0"/>
    <x v="9"/>
  </r>
  <r>
    <s v="CZ"/>
    <x v="4"/>
    <n v="31.57"/>
    <n v="197.11"/>
    <n v="10"/>
    <x v="0"/>
    <x v="9"/>
  </r>
  <r>
    <s v="DK"/>
    <x v="5"/>
    <n v="36"/>
    <n v="411"/>
    <n v="10"/>
    <x v="0"/>
    <x v="9"/>
  </r>
  <r>
    <s v="DE"/>
    <x v="6"/>
    <n v="35.14"/>
    <n v="2536.02"/>
    <n v="10"/>
    <x v="0"/>
    <x v="9"/>
  </r>
  <r>
    <s v="EE"/>
    <x v="7"/>
    <n v="25.54"/>
    <n v="58.1"/>
    <n v="10"/>
    <x v="0"/>
    <x v="9"/>
  </r>
  <r>
    <s v="IE"/>
    <x v="8"/>
    <n v="38.17"/>
    <n v="438.96"/>
    <n v="10"/>
    <x v="0"/>
    <x v="9"/>
  </r>
  <r>
    <s v="EL"/>
    <x v="9"/>
    <n v="42.22"/>
    <n v="47"/>
    <n v="10"/>
    <x v="0"/>
    <x v="9"/>
  </r>
  <r>
    <s v="ES"/>
    <x v="10"/>
    <n v="33.11"/>
    <n v="533.83000000000004"/>
    <n v="10"/>
    <x v="0"/>
    <x v="9"/>
  </r>
  <r>
    <s v="FR"/>
    <x v="11"/>
    <n v="36.25"/>
    <n v="2005.27"/>
    <n v="10"/>
    <x v="0"/>
    <x v="9"/>
  </r>
  <r>
    <s v="HR"/>
    <x v="12"/>
    <n v="34.619999999999997"/>
    <n v="40.39"/>
    <n v="10"/>
    <x v="0"/>
    <x v="9"/>
  </r>
  <r>
    <s v="IT"/>
    <x v="13"/>
    <n v="36.770000000000003"/>
    <n v="802.09"/>
    <n v="10"/>
    <x v="0"/>
    <x v="9"/>
  </r>
  <r>
    <s v="CY"/>
    <x v="14"/>
    <n v="57.02"/>
    <n v="13.41"/>
    <n v="10"/>
    <x v="0"/>
    <x v="9"/>
  </r>
  <r>
    <s v="LV"/>
    <x v="15"/>
    <n v="23.33"/>
    <n v="67.5"/>
    <n v="10"/>
    <x v="0"/>
    <x v="9"/>
  </r>
  <r>
    <s v="LT"/>
    <x v="16"/>
    <n v="24.37"/>
    <n v="127.36"/>
    <n v="10"/>
    <x v="0"/>
    <x v="9"/>
  </r>
  <r>
    <s v="LU"/>
    <x v="17"/>
    <n v="34.56"/>
    <n v="24.48"/>
    <n v="10"/>
    <x v="0"/>
    <x v="9"/>
  </r>
  <r>
    <s v="HU"/>
    <x v="18"/>
    <n v="32.14"/>
    <n v="121.87"/>
    <n v="10"/>
    <x v="0"/>
    <x v="9"/>
  </r>
  <r>
    <s v="MT"/>
    <x v="19"/>
    <n v="47.61"/>
    <n v="3.48"/>
    <n v="10"/>
    <x v="0"/>
    <x v="9"/>
  </r>
  <r>
    <s v="NL"/>
    <x v="20"/>
    <n v="37"/>
    <n v="1016"/>
    <n v="10"/>
    <x v="0"/>
    <x v="9"/>
  </r>
  <r>
    <s v="AT"/>
    <x v="21"/>
    <n v="37.49"/>
    <n v="240.58"/>
    <n v="10"/>
    <x v="0"/>
    <x v="9"/>
  </r>
  <r>
    <s v="PL"/>
    <x v="22"/>
    <n v="29.64"/>
    <n v="869.69"/>
    <n v="10"/>
    <x v="0"/>
    <x v="9"/>
  </r>
  <r>
    <s v="PT"/>
    <x v="23"/>
    <n v="34.090000000000003"/>
    <n v="146.52000000000001"/>
    <n v="10"/>
    <x v="0"/>
    <x v="9"/>
  </r>
  <r>
    <s v="RO"/>
    <x v="24"/>
    <n v="30.62"/>
    <n v="79.87"/>
    <n v="10"/>
    <x v="0"/>
    <x v="9"/>
  </r>
  <r>
    <s v="SI"/>
    <x v="25"/>
    <n v="32.39"/>
    <n v="42.76"/>
    <n v="10"/>
    <x v="0"/>
    <x v="9"/>
  </r>
  <r>
    <s v="SK"/>
    <x v="26"/>
    <n v="32.49"/>
    <n v="67.34"/>
    <n v="10"/>
    <x v="0"/>
    <x v="9"/>
  </r>
  <r>
    <s v="FI"/>
    <x v="27"/>
    <n v="44.69"/>
    <n v="189.8"/>
    <n v="10"/>
    <x v="0"/>
    <x v="9"/>
  </r>
  <r>
    <s v="SE"/>
    <x v="28"/>
    <n v="35.99"/>
    <n v="233.94"/>
    <n v="10"/>
    <x v="0"/>
    <x v="9"/>
  </r>
  <r>
    <s v="UK"/>
    <x v="29"/>
    <n v="36.950000000000003"/>
    <n v="1191"/>
    <n v="10"/>
    <x v="0"/>
    <x v="9"/>
  </r>
  <r>
    <s v="EU"/>
    <x v="0"/>
    <n v="34.22"/>
    <n v="10170.459999999999"/>
    <n v="11"/>
    <x v="0"/>
    <x v="10"/>
  </r>
  <r>
    <s v="EU+UK"/>
    <x v="1"/>
    <n v="34.36"/>
    <n v="11324.06"/>
    <n v="11"/>
    <x v="0"/>
    <x v="10"/>
  </r>
  <r>
    <s v="BE"/>
    <x v="2"/>
    <n v="31.28"/>
    <n v="280.88"/>
    <n v="11"/>
    <x v="0"/>
    <x v="10"/>
  </r>
  <r>
    <s v="BG"/>
    <x v="3"/>
    <n v="32.58"/>
    <n v="40.14"/>
    <n v="11"/>
    <x v="0"/>
    <x v="10"/>
  </r>
  <r>
    <s v="CZ"/>
    <x v="4"/>
    <n v="31.19"/>
    <n v="192.31"/>
    <n v="11"/>
    <x v="0"/>
    <x v="10"/>
  </r>
  <r>
    <s v="DK"/>
    <x v="5"/>
    <n v="36"/>
    <n v="395.3"/>
    <n v="11"/>
    <x v="0"/>
    <x v="10"/>
  </r>
  <r>
    <s v="DE"/>
    <x v="6"/>
    <n v="33.99"/>
    <n v="2427.52"/>
    <n v="11"/>
    <x v="0"/>
    <x v="10"/>
  </r>
  <r>
    <s v="EE"/>
    <x v="7"/>
    <n v="25.36"/>
    <n v="55.4"/>
    <n v="11"/>
    <x v="0"/>
    <x v="10"/>
  </r>
  <r>
    <s v="IE"/>
    <x v="8"/>
    <n v="37.58"/>
    <n v="244.79"/>
    <n v="11"/>
    <x v="0"/>
    <x v="10"/>
  </r>
  <r>
    <s v="EL"/>
    <x v="9"/>
    <n v="42.77"/>
    <n v="45"/>
    <n v="11"/>
    <x v="0"/>
    <x v="10"/>
  </r>
  <r>
    <s v="ES"/>
    <x v="10"/>
    <n v="33.11"/>
    <n v="513.95000000000005"/>
    <n v="11"/>
    <x v="0"/>
    <x v="10"/>
  </r>
  <r>
    <s v="FR"/>
    <x v="11"/>
    <n v="34.93"/>
    <n v="1991.97"/>
    <n v="11"/>
    <x v="0"/>
    <x v="10"/>
  </r>
  <r>
    <s v="HR"/>
    <x v="12"/>
    <n v="34.78"/>
    <n v="39.200000000000003"/>
    <n v="11"/>
    <x v="0"/>
    <x v="10"/>
  </r>
  <r>
    <s v="IT"/>
    <x v="13"/>
    <n v="36.770000000000003"/>
    <n v="874.65"/>
    <n v="11"/>
    <x v="0"/>
    <x v="10"/>
  </r>
  <r>
    <s v="CY"/>
    <x v="14"/>
    <n v="57.62"/>
    <n v="12.58"/>
    <n v="11"/>
    <x v="0"/>
    <x v="10"/>
  </r>
  <r>
    <s v="LV"/>
    <x v="15"/>
    <n v="23.84"/>
    <n v="58.5"/>
    <n v="11"/>
    <x v="0"/>
    <x v="10"/>
  </r>
  <r>
    <s v="LT"/>
    <x v="16"/>
    <n v="25.33"/>
    <n v="104.12"/>
    <n v="11"/>
    <x v="0"/>
    <x v="10"/>
  </r>
  <r>
    <s v="LU"/>
    <x v="17"/>
    <n v="34.03"/>
    <n v="23.88"/>
    <n v="11"/>
    <x v="0"/>
    <x v="10"/>
  </r>
  <r>
    <s v="HU"/>
    <x v="18"/>
    <n v="32.200000000000003"/>
    <n v="119.79"/>
    <n v="11"/>
    <x v="0"/>
    <x v="10"/>
  </r>
  <r>
    <s v="MT"/>
    <x v="19"/>
    <n v="47.43"/>
    <n v="3.44"/>
    <n v="11"/>
    <x v="0"/>
    <x v="10"/>
  </r>
  <r>
    <s v="NL"/>
    <x v="20"/>
    <n v="34.5"/>
    <n v="977.1"/>
    <n v="11"/>
    <x v="0"/>
    <x v="10"/>
  </r>
  <r>
    <s v="AT"/>
    <x v="21"/>
    <n v="37.33"/>
    <n v="231.04"/>
    <n v="11"/>
    <x v="0"/>
    <x v="10"/>
  </r>
  <r>
    <s v="PL"/>
    <x v="22"/>
    <n v="29.61"/>
    <n v="802.62"/>
    <n v="11"/>
    <x v="0"/>
    <x v="10"/>
  </r>
  <r>
    <s v="PT"/>
    <x v="23"/>
    <n v="33.880000000000003"/>
    <n v="143.66999999999999"/>
    <n v="11"/>
    <x v="0"/>
    <x v="10"/>
  </r>
  <r>
    <s v="RO"/>
    <x v="24"/>
    <n v="31.04"/>
    <n v="70.430000000000007"/>
    <n v="11"/>
    <x v="0"/>
    <x v="10"/>
  </r>
  <r>
    <s v="SI"/>
    <x v="25"/>
    <n v="32.03"/>
    <n v="41.03"/>
    <n v="11"/>
    <x v="0"/>
    <x v="10"/>
  </r>
  <r>
    <s v="SK"/>
    <x v="26"/>
    <n v="32.06"/>
    <n v="65.48"/>
    <n v="11"/>
    <x v="0"/>
    <x v="10"/>
  </r>
  <r>
    <s v="FI"/>
    <x v="27"/>
    <n v="42.86"/>
    <n v="185.76"/>
    <n v="11"/>
    <x v="0"/>
    <x v="10"/>
  </r>
  <r>
    <s v="SE"/>
    <x v="28"/>
    <n v="35.4"/>
    <n v="229.94"/>
    <n v="11"/>
    <x v="0"/>
    <x v="10"/>
  </r>
  <r>
    <s v="UK"/>
    <x v="29"/>
    <n v="35.630000000000003"/>
    <n v="1153.5999999999999"/>
    <n v="11"/>
    <x v="0"/>
    <x v="10"/>
  </r>
  <r>
    <s v="EU"/>
    <x v="0"/>
    <n v="32.840000000000003"/>
    <n v="10628.880000000001"/>
    <n v="12"/>
    <x v="0"/>
    <x v="11"/>
  </r>
  <r>
    <s v="EU+UK"/>
    <x v="1"/>
    <n v="32.950000000000003"/>
    <n v="11849.28"/>
    <n v="12"/>
    <x v="0"/>
    <x v="11"/>
  </r>
  <r>
    <s v="BE"/>
    <x v="2"/>
    <n v="31.15"/>
    <n v="298.75"/>
    <n v="12"/>
    <x v="0"/>
    <x v="11"/>
  </r>
  <r>
    <s v="BG"/>
    <x v="3"/>
    <n v="32.53"/>
    <n v="40.04"/>
    <n v="12"/>
    <x v="0"/>
    <x v="11"/>
  </r>
  <r>
    <s v="CZ"/>
    <x v="4"/>
    <n v="31.13"/>
    <n v="202.22"/>
    <n v="12"/>
    <x v="0"/>
    <x v="11"/>
  </r>
  <r>
    <s v="DK"/>
    <x v="5"/>
    <n v="34.5"/>
    <n v="414.3"/>
    <n v="12"/>
    <x v="0"/>
    <x v="11"/>
  </r>
  <r>
    <s v="DE"/>
    <x v="6"/>
    <n v="32.480000000000004"/>
    <n v="2540.23"/>
    <n v="12"/>
    <x v="0"/>
    <x v="11"/>
  </r>
  <r>
    <s v="EE"/>
    <x v="7"/>
    <n v="24.95"/>
    <n v="58.1"/>
    <n v="12"/>
    <x v="0"/>
    <x v="11"/>
  </r>
  <r>
    <s v="IE"/>
    <x v="8"/>
    <n v="33.31"/>
    <n v="141.68"/>
    <n v="12"/>
    <x v="0"/>
    <x v="11"/>
  </r>
  <r>
    <s v="EL"/>
    <x v="9"/>
    <n v="42.89"/>
    <n v="48.3"/>
    <n v="12"/>
    <x v="0"/>
    <x v="11"/>
  </r>
  <r>
    <s v="ES"/>
    <x v="10"/>
    <n v="33.4"/>
    <n v="535.70000000000005"/>
    <n v="12"/>
    <x v="0"/>
    <x v="11"/>
  </r>
  <r>
    <s v="FR"/>
    <x v="11"/>
    <n v="33.21"/>
    <n v="2137.8200000000002"/>
    <n v="12"/>
    <x v="0"/>
    <x v="11"/>
  </r>
  <r>
    <s v="HR"/>
    <x v="12"/>
    <n v="34.97"/>
    <n v="41.91"/>
    <n v="12"/>
    <x v="0"/>
    <x v="11"/>
  </r>
  <r>
    <s v="IT"/>
    <x v="13"/>
    <n v="35.97"/>
    <n v="934.91"/>
    <n v="12"/>
    <x v="0"/>
    <x v="11"/>
  </r>
  <r>
    <s v="CY"/>
    <x v="14"/>
    <n v="57.46"/>
    <n v="13.01"/>
    <n v="12"/>
    <x v="0"/>
    <x v="11"/>
  </r>
  <r>
    <s v="LV"/>
    <x v="15"/>
    <n v="24.25"/>
    <n v="60.6"/>
    <n v="12"/>
    <x v="0"/>
    <x v="11"/>
  </r>
  <r>
    <s v="LT"/>
    <x v="16"/>
    <n v="25.14"/>
    <n v="106.63"/>
    <n v="12"/>
    <x v="0"/>
    <x v="11"/>
  </r>
  <r>
    <s v="LU"/>
    <x v="17"/>
    <n v="33.6"/>
    <n v="25.64"/>
    <n v="12"/>
    <x v="0"/>
    <x v="11"/>
  </r>
  <r>
    <s v="HU"/>
    <x v="18"/>
    <n v="31.41"/>
    <n v="131.66"/>
    <n v="12"/>
    <x v="0"/>
    <x v="11"/>
  </r>
  <r>
    <s v="MT"/>
    <x v="19"/>
    <n v="46.36"/>
    <n v="3.63"/>
    <n v="12"/>
    <x v="0"/>
    <x v="11"/>
  </r>
  <r>
    <s v="NL"/>
    <x v="20"/>
    <n v="30.75"/>
    <n v="1033.5999999999999"/>
    <n v="12"/>
    <x v="0"/>
    <x v="11"/>
  </r>
  <r>
    <s v="AT"/>
    <x v="21"/>
    <n v="36.72"/>
    <n v="244.61"/>
    <n v="12"/>
    <x v="0"/>
    <x v="11"/>
  </r>
  <r>
    <s v="PL"/>
    <x v="22"/>
    <n v="29.98"/>
    <n v="837.11"/>
    <n v="12"/>
    <x v="0"/>
    <x v="11"/>
  </r>
  <r>
    <s v="PT"/>
    <x v="23"/>
    <n v="34.020000000000003"/>
    <n v="153.81"/>
    <n v="12"/>
    <x v="0"/>
    <x v="11"/>
  </r>
  <r>
    <s v="RO"/>
    <x v="24"/>
    <n v="30.35"/>
    <n v="69.58"/>
    <n v="12"/>
    <x v="0"/>
    <x v="11"/>
  </r>
  <r>
    <s v="SI"/>
    <x v="25"/>
    <n v="31.720000000000002"/>
    <n v="43.07"/>
    <n v="12"/>
    <x v="0"/>
    <x v="11"/>
  </r>
  <r>
    <s v="SK"/>
    <x v="26"/>
    <n v="31.79"/>
    <n v="69.77"/>
    <n v="12"/>
    <x v="0"/>
    <x v="11"/>
  </r>
  <r>
    <s v="FI"/>
    <x v="27"/>
    <n v="42.82"/>
    <n v="197.59"/>
    <n v="12"/>
    <x v="0"/>
    <x v="11"/>
  </r>
  <r>
    <s v="SE"/>
    <x v="28"/>
    <n v="33.47"/>
    <n v="244.61"/>
    <n v="12"/>
    <x v="0"/>
    <x v="11"/>
  </r>
  <r>
    <s v="UK"/>
    <x v="29"/>
    <n v="33.980000000000004"/>
    <n v="1220.4000000000001"/>
    <n v="12"/>
    <x v="0"/>
    <x v="11"/>
  </r>
  <r>
    <s v="EU"/>
    <x v="0"/>
    <n v="31.38"/>
    <n v="10838.32"/>
    <n v="1"/>
    <x v="1"/>
    <x v="0"/>
  </r>
  <r>
    <s v="EU+UK"/>
    <x v="1"/>
    <n v="31.57"/>
    <n v="12067.32"/>
    <n v="1"/>
    <x v="1"/>
    <x v="0"/>
  </r>
  <r>
    <s v="BE"/>
    <x v="2"/>
    <n v="29.09"/>
    <n v="301.62"/>
    <n v="1"/>
    <x v="1"/>
    <x v="0"/>
  </r>
  <r>
    <s v="BG"/>
    <x v="3"/>
    <n v="31.720000000000002"/>
    <n v="40"/>
    <n v="1"/>
    <x v="1"/>
    <x v="0"/>
  </r>
  <r>
    <s v="CZ"/>
    <x v="4"/>
    <n v="29.76"/>
    <n v="208.07"/>
    <n v="1"/>
    <x v="1"/>
    <x v="0"/>
  </r>
  <r>
    <s v="DK"/>
    <x v="5"/>
    <n v="30.99"/>
    <n v="424.2"/>
    <n v="1"/>
    <x v="1"/>
    <x v="0"/>
  </r>
  <r>
    <s v="DE"/>
    <x v="6"/>
    <n v="30.89"/>
    <n v="2610.59"/>
    <n v="1"/>
    <x v="1"/>
    <x v="0"/>
  </r>
  <r>
    <s v="EE"/>
    <x v="7"/>
    <n v="24.13"/>
    <n v="59.5"/>
    <n v="1"/>
    <x v="1"/>
    <x v="0"/>
  </r>
  <r>
    <s v="IE"/>
    <x v="8"/>
    <n v="31.470000000000002"/>
    <n v="118.17"/>
    <n v="1"/>
    <x v="1"/>
    <x v="0"/>
  </r>
  <r>
    <s v="EL"/>
    <x v="9"/>
    <n v="42.57"/>
    <n v="49.9"/>
    <n v="1"/>
    <x v="1"/>
    <x v="0"/>
  </r>
  <r>
    <s v="ES"/>
    <x v="10"/>
    <n v="31.84"/>
    <n v="573.63"/>
    <n v="1"/>
    <x v="1"/>
    <x v="0"/>
  </r>
  <r>
    <s v="FR"/>
    <x v="11"/>
    <n v="31.64"/>
    <n v="2202.11"/>
    <n v="1"/>
    <x v="1"/>
    <x v="0"/>
  </r>
  <r>
    <s v="HR"/>
    <x v="12"/>
    <n v="34.54"/>
    <n v="43.56"/>
    <n v="1"/>
    <x v="1"/>
    <x v="0"/>
  </r>
  <r>
    <s v="IT"/>
    <x v="13"/>
    <n v="35.54"/>
    <n v="916.74"/>
    <n v="1"/>
    <x v="1"/>
    <x v="0"/>
  </r>
  <r>
    <s v="CY"/>
    <x v="14"/>
    <n v="57.8"/>
    <n v="12.82"/>
    <n v="1"/>
    <x v="1"/>
    <x v="0"/>
  </r>
  <r>
    <s v="LV"/>
    <x v="15"/>
    <n v="22.79"/>
    <n v="59.5"/>
    <n v="1"/>
    <x v="1"/>
    <x v="0"/>
  </r>
  <r>
    <s v="LT"/>
    <x v="16"/>
    <n v="22.91"/>
    <n v="104.3"/>
    <n v="1"/>
    <x v="1"/>
    <x v="0"/>
  </r>
  <r>
    <s v="LU"/>
    <x v="17"/>
    <n v="31.01"/>
    <n v="26.23"/>
    <n v="1"/>
    <x v="1"/>
    <x v="0"/>
  </r>
  <r>
    <s v="HU"/>
    <x v="18"/>
    <n v="28.64"/>
    <n v="129.77000000000001"/>
    <n v="1"/>
    <x v="1"/>
    <x v="0"/>
  </r>
  <r>
    <s v="MT"/>
    <x v="19"/>
    <n v="46.17"/>
    <n v="3.75"/>
    <n v="1"/>
    <x v="1"/>
    <x v="0"/>
  </r>
  <r>
    <s v="NL"/>
    <x v="20"/>
    <n v="30.25"/>
    <n v="1051.8"/>
    <n v="1"/>
    <x v="1"/>
    <x v="0"/>
  </r>
  <r>
    <s v="AT"/>
    <x v="21"/>
    <n v="35.14"/>
    <n v="254.56"/>
    <n v="1"/>
    <x v="1"/>
    <x v="0"/>
  </r>
  <r>
    <s v="PL"/>
    <x v="22"/>
    <n v="28.55"/>
    <n v="849.97"/>
    <n v="1"/>
    <x v="1"/>
    <x v="0"/>
  </r>
  <r>
    <s v="PT"/>
    <x v="23"/>
    <n v="31.91"/>
    <n v="159.83000000000001"/>
    <n v="1"/>
    <x v="1"/>
    <x v="0"/>
  </r>
  <r>
    <s v="RO"/>
    <x v="24"/>
    <n v="30.01"/>
    <n v="64.06"/>
    <n v="1"/>
    <x v="1"/>
    <x v="0"/>
  </r>
  <r>
    <s v="SI"/>
    <x v="25"/>
    <n v="29.65"/>
    <n v="44.96"/>
    <n v="1"/>
    <x v="1"/>
    <x v="0"/>
  </r>
  <r>
    <s v="SK"/>
    <x v="26"/>
    <n v="30.79"/>
    <n v="72.739999999999995"/>
    <n v="1"/>
    <x v="1"/>
    <x v="0"/>
  </r>
  <r>
    <s v="FI"/>
    <x v="27"/>
    <n v="41.78"/>
    <n v="203.6"/>
    <n v="1"/>
    <x v="1"/>
    <x v="0"/>
  </r>
  <r>
    <s v="SE"/>
    <x v="28"/>
    <n v="31.33"/>
    <n v="252.33"/>
    <n v="1"/>
    <x v="1"/>
    <x v="0"/>
  </r>
  <r>
    <s v="UK"/>
    <x v="29"/>
    <n v="33.35"/>
    <n v="1229"/>
    <n v="1"/>
    <x v="1"/>
    <x v="0"/>
  </r>
  <r>
    <s v="EU"/>
    <x v="0"/>
    <n v="31.35"/>
    <n v="10046.75"/>
    <n v="2"/>
    <x v="1"/>
    <x v="1"/>
  </r>
  <r>
    <s v="EU+UK"/>
    <x v="1"/>
    <n v="31.77"/>
    <n v="11180.55"/>
    <n v="2"/>
    <x v="1"/>
    <x v="1"/>
  </r>
  <r>
    <s v="BE"/>
    <x v="2"/>
    <n v="29.02"/>
    <n v="273.98"/>
    <n v="2"/>
    <x v="1"/>
    <x v="1"/>
  </r>
  <r>
    <s v="BG"/>
    <x v="3"/>
    <n v="31.14"/>
    <n v="36.19"/>
    <n v="2"/>
    <x v="1"/>
    <x v="1"/>
  </r>
  <r>
    <s v="CZ"/>
    <x v="4"/>
    <n v="29.57"/>
    <n v="191.61"/>
    <n v="2"/>
    <x v="1"/>
    <x v="1"/>
  </r>
  <r>
    <s v="DK"/>
    <x v="5"/>
    <n v="30.98"/>
    <n v="385.8"/>
    <n v="2"/>
    <x v="1"/>
    <x v="1"/>
  </r>
  <r>
    <s v="DE"/>
    <x v="6"/>
    <n v="30.82"/>
    <n v="2382.9899999999998"/>
    <n v="2"/>
    <x v="1"/>
    <x v="1"/>
  </r>
  <r>
    <s v="EE"/>
    <x v="7"/>
    <n v="23.97"/>
    <n v="54"/>
    <n v="2"/>
    <x v="1"/>
    <x v="1"/>
  </r>
  <r>
    <s v="IE"/>
    <x v="8"/>
    <n v="31.95"/>
    <n v="221.5"/>
    <n v="2"/>
    <x v="1"/>
    <x v="1"/>
  </r>
  <r>
    <s v="EL"/>
    <x v="9"/>
    <n v="42.5"/>
    <n v="47.5"/>
    <n v="2"/>
    <x v="1"/>
    <x v="1"/>
  </r>
  <r>
    <s v="ES"/>
    <x v="10"/>
    <n v="31.75"/>
    <n v="526.39"/>
    <n v="2"/>
    <x v="1"/>
    <x v="1"/>
  </r>
  <r>
    <s v="FR"/>
    <x v="11"/>
    <n v="31.52"/>
    <n v="2006"/>
    <n v="2"/>
    <x v="1"/>
    <x v="1"/>
  </r>
  <r>
    <s v="HR"/>
    <x v="12"/>
    <n v="34"/>
    <n v="40"/>
    <n v="2"/>
    <x v="1"/>
    <x v="1"/>
  </r>
  <r>
    <s v="IT"/>
    <x v="13"/>
    <n v="35.43"/>
    <n v="868.67"/>
    <n v="2"/>
    <x v="1"/>
    <x v="1"/>
  </r>
  <r>
    <s v="CY"/>
    <x v="14"/>
    <n v="57.29"/>
    <n v="11.58"/>
    <n v="2"/>
    <x v="1"/>
    <x v="1"/>
  </r>
  <r>
    <s v="LV"/>
    <x v="15"/>
    <n v="22.06"/>
    <n v="53.34"/>
    <n v="2"/>
    <x v="1"/>
    <x v="1"/>
  </r>
  <r>
    <s v="LT"/>
    <x v="16"/>
    <n v="22.23"/>
    <n v="91.03"/>
    <n v="2"/>
    <x v="1"/>
    <x v="1"/>
  </r>
  <r>
    <s v="LU"/>
    <x v="17"/>
    <n v="30.66"/>
    <n v="23.9"/>
    <n v="2"/>
    <x v="1"/>
    <x v="1"/>
  </r>
  <r>
    <s v="HU"/>
    <x v="18"/>
    <n v="28.78"/>
    <n v="122.56"/>
    <n v="2"/>
    <x v="1"/>
    <x v="1"/>
  </r>
  <r>
    <s v="MT"/>
    <x v="19"/>
    <n v="45.68"/>
    <n v="3.38"/>
    <n v="2"/>
    <x v="1"/>
    <x v="1"/>
  </r>
  <r>
    <s v="NL"/>
    <x v="20"/>
    <n v="31.5"/>
    <n v="954.3"/>
    <n v="2"/>
    <x v="1"/>
    <x v="1"/>
  </r>
  <r>
    <s v="AT"/>
    <x v="21"/>
    <n v="34.94"/>
    <n v="235.65"/>
    <n v="2"/>
    <x v="1"/>
    <x v="1"/>
  </r>
  <r>
    <s v="PL"/>
    <x v="22"/>
    <n v="29.09"/>
    <n v="775.35"/>
    <n v="2"/>
    <x v="1"/>
    <x v="1"/>
  </r>
  <r>
    <s v="PT"/>
    <x v="23"/>
    <n v="31.59"/>
    <n v="151.33000000000001"/>
    <n v="2"/>
    <x v="1"/>
    <x v="1"/>
  </r>
  <r>
    <s v="RO"/>
    <x v="24"/>
    <n v="28.53"/>
    <n v="60.4"/>
    <n v="2"/>
    <x v="1"/>
    <x v="1"/>
  </r>
  <r>
    <s v="SI"/>
    <x v="25"/>
    <n v="29.16"/>
    <n v="41.63"/>
    <n v="2"/>
    <x v="1"/>
    <x v="1"/>
  </r>
  <r>
    <s v="SK"/>
    <x v="26"/>
    <n v="29.92"/>
    <n v="66.72"/>
    <n v="2"/>
    <x v="1"/>
    <x v="1"/>
  </r>
  <r>
    <s v="FI"/>
    <x v="27"/>
    <n v="36.980000000000004"/>
    <n v="188.71"/>
    <n v="2"/>
    <x v="1"/>
    <x v="1"/>
  </r>
  <r>
    <s v="SE"/>
    <x v="28"/>
    <n v="30.57"/>
    <n v="232.24"/>
    <n v="2"/>
    <x v="1"/>
    <x v="1"/>
  </r>
  <r>
    <s v="UK"/>
    <x v="29"/>
    <n v="35.56"/>
    <n v="1133.8"/>
    <n v="2"/>
    <x v="1"/>
    <x v="1"/>
  </r>
  <r>
    <s v="EU"/>
    <x v="0"/>
    <n v="31.28"/>
    <n v="11466.16"/>
    <n v="3"/>
    <x v="1"/>
    <x v="2"/>
  </r>
  <r>
    <s v="EU+UK"/>
    <x v="1"/>
    <n v="31.5"/>
    <n v="12765.96"/>
    <n v="3"/>
    <x v="1"/>
    <x v="2"/>
  </r>
  <r>
    <s v="BE"/>
    <x v="2"/>
    <n v="28.49"/>
    <n v="300.27"/>
    <n v="3"/>
    <x v="1"/>
    <x v="2"/>
  </r>
  <r>
    <s v="BG"/>
    <x v="3"/>
    <n v="30.67"/>
    <n v="39.520000000000003"/>
    <n v="3"/>
    <x v="1"/>
    <x v="2"/>
  </r>
  <r>
    <s v="CZ"/>
    <x v="4"/>
    <n v="29.55"/>
    <n v="216.76"/>
    <n v="3"/>
    <x v="1"/>
    <x v="2"/>
  </r>
  <r>
    <s v="DK"/>
    <x v="5"/>
    <n v="31.23"/>
    <n v="431.9"/>
    <n v="3"/>
    <x v="1"/>
    <x v="2"/>
  </r>
  <r>
    <s v="DE"/>
    <x v="6"/>
    <n v="30.73"/>
    <n v="2681.3"/>
    <n v="3"/>
    <x v="1"/>
    <x v="2"/>
  </r>
  <r>
    <s v="EE"/>
    <x v="7"/>
    <n v="25.12"/>
    <n v="59.4"/>
    <n v="3"/>
    <x v="1"/>
    <x v="2"/>
  </r>
  <r>
    <s v="IE"/>
    <x v="8"/>
    <n v="30.01"/>
    <n v="467.51"/>
    <n v="3"/>
    <x v="1"/>
    <x v="2"/>
  </r>
  <r>
    <s v="EL"/>
    <x v="9"/>
    <n v="42.28"/>
    <n v="53.6"/>
    <n v="3"/>
    <x v="1"/>
    <x v="2"/>
  </r>
  <r>
    <s v="ES"/>
    <x v="10"/>
    <n v="31.36"/>
    <n v="602.59"/>
    <n v="3"/>
    <x v="1"/>
    <x v="2"/>
  </r>
  <r>
    <s v="FR"/>
    <x v="11"/>
    <n v="30.33"/>
    <n v="2243.9299999999998"/>
    <n v="3"/>
    <x v="1"/>
    <x v="2"/>
  </r>
  <r>
    <s v="HR"/>
    <x v="12"/>
    <n v="34.01"/>
    <n v="45.16"/>
    <n v="3"/>
    <x v="1"/>
    <x v="2"/>
  </r>
  <r>
    <s v="IT"/>
    <x v="13"/>
    <n v="35.46"/>
    <n v="934.49"/>
    <n v="3"/>
    <x v="1"/>
    <x v="2"/>
  </r>
  <r>
    <s v="CY"/>
    <x v="14"/>
    <n v="56.65"/>
    <n v="13.11"/>
    <n v="3"/>
    <x v="1"/>
    <x v="2"/>
  </r>
  <r>
    <s v="LV"/>
    <x v="15"/>
    <n v="22.36"/>
    <n v="58.15"/>
    <n v="3"/>
    <x v="1"/>
    <x v="2"/>
  </r>
  <r>
    <s v="LT"/>
    <x v="16"/>
    <n v="23.27"/>
    <n v="102.38"/>
    <n v="3"/>
    <x v="1"/>
    <x v="2"/>
  </r>
  <r>
    <s v="LU"/>
    <x v="17"/>
    <n v="29.95"/>
    <n v="26.98"/>
    <n v="3"/>
    <x v="1"/>
    <x v="2"/>
  </r>
  <r>
    <s v="HU"/>
    <x v="18"/>
    <n v="28.75"/>
    <n v="137.80000000000001"/>
    <n v="3"/>
    <x v="1"/>
    <x v="2"/>
  </r>
  <r>
    <s v="MT"/>
    <x v="19"/>
    <n v="45.4"/>
    <n v="3.75"/>
    <n v="3"/>
    <x v="1"/>
    <x v="2"/>
  </r>
  <r>
    <s v="NL"/>
    <x v="20"/>
    <n v="34"/>
    <n v="1061.8"/>
    <n v="3"/>
    <x v="1"/>
    <x v="2"/>
  </r>
  <r>
    <s v="AT"/>
    <x v="21"/>
    <n v="34.81"/>
    <n v="268.49"/>
    <n v="3"/>
    <x v="1"/>
    <x v="2"/>
  </r>
  <r>
    <s v="PL"/>
    <x v="22"/>
    <n v="29.57"/>
    <n v="870.92"/>
    <n v="3"/>
    <x v="1"/>
    <x v="2"/>
  </r>
  <r>
    <s v="PT"/>
    <x v="23"/>
    <n v="31.31"/>
    <n v="175"/>
    <n v="3"/>
    <x v="1"/>
    <x v="2"/>
  </r>
  <r>
    <s v="RO"/>
    <x v="24"/>
    <n v="27.28"/>
    <n v="77.459999999999994"/>
    <n v="3"/>
    <x v="1"/>
    <x v="2"/>
  </r>
  <r>
    <s v="SI"/>
    <x v="25"/>
    <n v="28.89"/>
    <n v="47.29"/>
    <n v="3"/>
    <x v="1"/>
    <x v="2"/>
  </r>
  <r>
    <s v="SK"/>
    <x v="26"/>
    <n v="29.41"/>
    <n v="75.25"/>
    <n v="3"/>
    <x v="1"/>
    <x v="2"/>
  </r>
  <r>
    <s v="FI"/>
    <x v="27"/>
    <n v="36.72"/>
    <n v="211.07"/>
    <n v="3"/>
    <x v="1"/>
    <x v="2"/>
  </r>
  <r>
    <s v="SE"/>
    <x v="28"/>
    <n v="31.35"/>
    <n v="260.29000000000002"/>
    <n v="3"/>
    <x v="1"/>
    <x v="2"/>
  </r>
  <r>
    <s v="UK"/>
    <x v="29"/>
    <n v="33.54"/>
    <n v="1299.8"/>
    <n v="3"/>
    <x v="1"/>
    <x v="2"/>
  </r>
  <r>
    <s v="EU"/>
    <x v="0"/>
    <n v="31.03"/>
    <n v="11981.519999999999"/>
    <n v="4"/>
    <x v="1"/>
    <x v="3"/>
  </r>
  <r>
    <s v="EU+UK"/>
    <x v="1"/>
    <n v="31.24"/>
    <n v="13312.72"/>
    <n v="4"/>
    <x v="1"/>
    <x v="3"/>
  </r>
  <r>
    <s v="BE"/>
    <x v="2"/>
    <n v="28.21"/>
    <n v="329.14"/>
    <n v="4"/>
    <x v="1"/>
    <x v="3"/>
  </r>
  <r>
    <s v="BG"/>
    <x v="3"/>
    <n v="28.49"/>
    <n v="44.5"/>
    <n v="4"/>
    <x v="1"/>
    <x v="3"/>
  </r>
  <r>
    <s v="CZ"/>
    <x v="4"/>
    <n v="28.9"/>
    <n v="211.13"/>
    <n v="4"/>
    <x v="1"/>
    <x v="3"/>
  </r>
  <r>
    <s v="DK"/>
    <x v="5"/>
    <n v="32.82"/>
    <n v="434.1"/>
    <n v="4"/>
    <x v="1"/>
    <x v="3"/>
  </r>
  <r>
    <s v="DE"/>
    <x v="6"/>
    <n v="30.75"/>
    <n v="2714.73"/>
    <n v="4"/>
    <x v="1"/>
    <x v="3"/>
  </r>
  <r>
    <s v="EE"/>
    <x v="7"/>
    <n v="24.93"/>
    <n v="60.3"/>
    <n v="4"/>
    <x v="1"/>
    <x v="3"/>
  </r>
  <r>
    <s v="IE"/>
    <x v="8"/>
    <n v="30.79"/>
    <n v="807.6"/>
    <n v="4"/>
    <x v="1"/>
    <x v="3"/>
  </r>
  <r>
    <s v="EL"/>
    <x v="9"/>
    <n v="41.28"/>
    <n v="53.5"/>
    <n v="4"/>
    <x v="1"/>
    <x v="3"/>
  </r>
  <r>
    <s v="ES"/>
    <x v="10"/>
    <n v="30.1"/>
    <n v="596.91999999999996"/>
    <n v="4"/>
    <x v="1"/>
    <x v="3"/>
  </r>
  <r>
    <s v="FR"/>
    <x v="11"/>
    <n v="29.93"/>
    <n v="2263.4"/>
    <n v="4"/>
    <x v="1"/>
    <x v="3"/>
  </r>
  <r>
    <s v="HR"/>
    <x v="12"/>
    <n v="33.270000000000003"/>
    <n v="44.57"/>
    <n v="4"/>
    <x v="1"/>
    <x v="3"/>
  </r>
  <r>
    <s v="IT"/>
    <x v="13"/>
    <n v="34.79"/>
    <n v="957.08"/>
    <n v="4"/>
    <x v="1"/>
    <x v="3"/>
  </r>
  <r>
    <s v="CY"/>
    <x v="14"/>
    <n v="56.65"/>
    <n v="13.72"/>
    <n v="4"/>
    <x v="1"/>
    <x v="3"/>
  </r>
  <r>
    <s v="LV"/>
    <x v="15"/>
    <n v="22.74"/>
    <n v="61.67"/>
    <n v="4"/>
    <x v="1"/>
    <x v="3"/>
  </r>
  <r>
    <s v="LT"/>
    <x v="16"/>
    <n v="23.22"/>
    <n v="104.11"/>
    <n v="4"/>
    <x v="1"/>
    <x v="3"/>
  </r>
  <r>
    <s v="LU"/>
    <x v="17"/>
    <n v="30.06"/>
    <n v="28.18"/>
    <n v="4"/>
    <x v="1"/>
    <x v="3"/>
  </r>
  <r>
    <s v="HU"/>
    <x v="18"/>
    <n v="27.66"/>
    <n v="134.04"/>
    <n v="4"/>
    <x v="1"/>
    <x v="3"/>
  </r>
  <r>
    <s v="MT"/>
    <x v="19"/>
    <n v="44.44"/>
    <n v="3.66"/>
    <n v="4"/>
    <x v="1"/>
    <x v="3"/>
  </r>
  <r>
    <s v="NL"/>
    <x v="20"/>
    <n v="33.25"/>
    <n v="1100.4000000000001"/>
    <n v="4"/>
    <x v="1"/>
    <x v="3"/>
  </r>
  <r>
    <s v="AT"/>
    <x v="21"/>
    <n v="33.81"/>
    <n v="271.3"/>
    <n v="4"/>
    <x v="1"/>
    <x v="3"/>
  </r>
  <r>
    <s v="PL"/>
    <x v="22"/>
    <n v="29.35"/>
    <n v="913.14"/>
    <n v="4"/>
    <x v="1"/>
    <x v="3"/>
  </r>
  <r>
    <s v="PT"/>
    <x v="23"/>
    <n v="32.49"/>
    <n v="175.66"/>
    <n v="4"/>
    <x v="1"/>
    <x v="3"/>
  </r>
  <r>
    <s v="RO"/>
    <x v="24"/>
    <n v="26.99"/>
    <n v="77.489999999999995"/>
    <n v="4"/>
    <x v="1"/>
    <x v="3"/>
  </r>
  <r>
    <s v="SI"/>
    <x v="25"/>
    <n v="28.52"/>
    <n v="47.24"/>
    <n v="4"/>
    <x v="1"/>
    <x v="3"/>
  </r>
  <r>
    <s v="SK"/>
    <x v="26"/>
    <n v="29.08"/>
    <n v="74.989999999999995"/>
    <n v="4"/>
    <x v="1"/>
    <x v="3"/>
  </r>
  <r>
    <s v="FI"/>
    <x v="27"/>
    <n v="36.619999999999997"/>
    <n v="204.49"/>
    <n v="4"/>
    <x v="1"/>
    <x v="3"/>
  </r>
  <r>
    <s v="SE"/>
    <x v="28"/>
    <n v="31.3"/>
    <n v="254.46"/>
    <n v="4"/>
    <x v="1"/>
    <x v="3"/>
  </r>
  <r>
    <s v="UK"/>
    <x v="29"/>
    <n v="33.04"/>
    <n v="1331.2"/>
    <n v="4"/>
    <x v="1"/>
    <x v="3"/>
  </r>
  <r>
    <s v="EU"/>
    <x v="0"/>
    <n v="30.28"/>
    <n v="12603.89"/>
    <n v="5"/>
    <x v="1"/>
    <x v="4"/>
  </r>
  <r>
    <s v="EU+UK"/>
    <x v="1"/>
    <n v="30.48"/>
    <n v="14024.39"/>
    <n v="5"/>
    <x v="1"/>
    <x v="4"/>
  </r>
  <r>
    <s v="BE"/>
    <x v="2"/>
    <n v="27.89"/>
    <n v="369.11"/>
    <n v="5"/>
    <x v="1"/>
    <x v="4"/>
  </r>
  <r>
    <s v="BG"/>
    <x v="3"/>
    <n v="26.62"/>
    <n v="50.66"/>
    <n v="5"/>
    <x v="1"/>
    <x v="4"/>
  </r>
  <r>
    <s v="CZ"/>
    <x v="4"/>
    <n v="27.57"/>
    <n v="220.46"/>
    <n v="5"/>
    <x v="1"/>
    <x v="4"/>
  </r>
  <r>
    <s v="DK"/>
    <x v="5"/>
    <n v="32.81"/>
    <n v="460.6"/>
    <n v="5"/>
    <x v="1"/>
    <x v="4"/>
  </r>
  <r>
    <s v="DE"/>
    <x v="6"/>
    <n v="29.8"/>
    <n v="2854.94"/>
    <n v="5"/>
    <x v="1"/>
    <x v="4"/>
  </r>
  <r>
    <s v="EE"/>
    <x v="7"/>
    <n v="24.43"/>
    <n v="62.2"/>
    <n v="5"/>
    <x v="1"/>
    <x v="4"/>
  </r>
  <r>
    <s v="IE"/>
    <x v="8"/>
    <n v="28.75"/>
    <n v="901.12"/>
    <n v="5"/>
    <x v="1"/>
    <x v="4"/>
  </r>
  <r>
    <s v="EL"/>
    <x v="9"/>
    <n v="41.79"/>
    <n v="56.3"/>
    <n v="5"/>
    <x v="1"/>
    <x v="4"/>
  </r>
  <r>
    <s v="ES"/>
    <x v="10"/>
    <n v="29.71"/>
    <n v="612.67999999999995"/>
    <n v="5"/>
    <x v="1"/>
    <x v="4"/>
  </r>
  <r>
    <s v="FR"/>
    <x v="11"/>
    <n v="29.64"/>
    <n v="2300.44"/>
    <n v="5"/>
    <x v="1"/>
    <x v="4"/>
  </r>
  <r>
    <s v="HR"/>
    <x v="12"/>
    <n v="32.92"/>
    <n v="47"/>
    <n v="5"/>
    <x v="1"/>
    <x v="4"/>
  </r>
  <r>
    <s v="IT"/>
    <x v="13"/>
    <n v="34.75"/>
    <n v="967.54"/>
    <n v="5"/>
    <x v="1"/>
    <x v="4"/>
  </r>
  <r>
    <s v="CY"/>
    <x v="14"/>
    <n v="55.47"/>
    <n v="14.16"/>
    <n v="5"/>
    <x v="1"/>
    <x v="4"/>
  </r>
  <r>
    <s v="LV"/>
    <x v="15"/>
    <n v="22.41"/>
    <n v="71.5"/>
    <n v="5"/>
    <x v="1"/>
    <x v="4"/>
  </r>
  <r>
    <s v="LT"/>
    <x v="16"/>
    <n v="21.5"/>
    <n v="127.03"/>
    <n v="5"/>
    <x v="1"/>
    <x v="4"/>
  </r>
  <r>
    <s v="LU"/>
    <x v="17"/>
    <n v="29.52"/>
    <n v="30.15"/>
    <n v="5"/>
    <x v="1"/>
    <x v="4"/>
  </r>
  <r>
    <s v="HU"/>
    <x v="18"/>
    <n v="25.68"/>
    <n v="137.66"/>
    <n v="5"/>
    <x v="1"/>
    <x v="4"/>
  </r>
  <r>
    <s v="MT"/>
    <x v="19"/>
    <n v="43.93"/>
    <n v="3.74"/>
    <n v="5"/>
    <x v="1"/>
    <x v="4"/>
  </r>
  <r>
    <s v="NL"/>
    <x v="20"/>
    <n v="32"/>
    <n v="1166.5"/>
    <n v="5"/>
    <x v="1"/>
    <x v="4"/>
  </r>
  <r>
    <s v="AT"/>
    <x v="21"/>
    <n v="33.17"/>
    <n v="287.25"/>
    <n v="5"/>
    <x v="1"/>
    <x v="4"/>
  </r>
  <r>
    <s v="PL"/>
    <x v="22"/>
    <n v="28.23"/>
    <n v="992.08"/>
    <n v="5"/>
    <x v="1"/>
    <x v="4"/>
  </r>
  <r>
    <s v="PT"/>
    <x v="23"/>
    <n v="29"/>
    <n v="180.98"/>
    <n v="5"/>
    <x v="1"/>
    <x v="4"/>
  </r>
  <r>
    <s v="RO"/>
    <x v="24"/>
    <n v="24.53"/>
    <n v="93.16"/>
    <n v="5"/>
    <x v="1"/>
    <x v="4"/>
  </r>
  <r>
    <s v="SI"/>
    <x v="25"/>
    <n v="28"/>
    <n v="49.79"/>
    <n v="5"/>
    <x v="1"/>
    <x v="4"/>
  </r>
  <r>
    <s v="SK"/>
    <x v="26"/>
    <n v="27.89"/>
    <n v="78.81"/>
    <n v="5"/>
    <x v="1"/>
    <x v="4"/>
  </r>
  <r>
    <s v="FI"/>
    <x v="27"/>
    <n v="36.51"/>
    <n v="208.57"/>
    <n v="5"/>
    <x v="1"/>
    <x v="4"/>
  </r>
  <r>
    <s v="SE"/>
    <x v="28"/>
    <n v="32.33"/>
    <n v="259.47000000000003"/>
    <n v="5"/>
    <x v="1"/>
    <x v="4"/>
  </r>
  <r>
    <s v="UK"/>
    <x v="29"/>
    <n v="32.33"/>
    <n v="1420.5"/>
    <n v="5"/>
    <x v="1"/>
    <x v="4"/>
  </r>
  <r>
    <s v="EU"/>
    <x v="0"/>
    <n v="29.68"/>
    <n v="12064.35"/>
    <n v="6"/>
    <x v="1"/>
    <x v="5"/>
  </r>
  <r>
    <s v="EU+UK"/>
    <x v="1"/>
    <n v="29.9"/>
    <n v="13405.25"/>
    <n v="6"/>
    <x v="1"/>
    <x v="5"/>
  </r>
  <r>
    <s v="BE"/>
    <x v="2"/>
    <n v="27.35"/>
    <n v="359.25"/>
    <n v="6"/>
    <x v="1"/>
    <x v="5"/>
  </r>
  <r>
    <s v="BG"/>
    <x v="3"/>
    <n v="26.56"/>
    <n v="47.28"/>
    <n v="6"/>
    <x v="1"/>
    <x v="5"/>
  </r>
  <r>
    <s v="CZ"/>
    <x v="4"/>
    <n v="26.6"/>
    <n v="213.32"/>
    <n v="6"/>
    <x v="1"/>
    <x v="5"/>
  </r>
  <r>
    <s v="DK"/>
    <x v="5"/>
    <n v="30.9"/>
    <n v="453.4"/>
    <n v="6"/>
    <x v="1"/>
    <x v="5"/>
  </r>
  <r>
    <s v="DE"/>
    <x v="6"/>
    <n v="28.83"/>
    <n v="2751.41"/>
    <n v="6"/>
    <x v="1"/>
    <x v="5"/>
  </r>
  <r>
    <s v="EE"/>
    <x v="7"/>
    <n v="23.26"/>
    <n v="61"/>
    <n v="6"/>
    <x v="1"/>
    <x v="5"/>
  </r>
  <r>
    <s v="IE"/>
    <x v="8"/>
    <n v="28.16"/>
    <n v="843.54"/>
    <n v="6"/>
    <x v="1"/>
    <x v="5"/>
  </r>
  <r>
    <s v="EL"/>
    <x v="9"/>
    <n v="41.58"/>
    <n v="54.5"/>
    <n v="6"/>
    <x v="1"/>
    <x v="5"/>
  </r>
  <r>
    <s v="ES"/>
    <x v="10"/>
    <n v="29.42"/>
    <n v="587.64"/>
    <n v="6"/>
    <x v="1"/>
    <x v="5"/>
  </r>
  <r>
    <s v="FR"/>
    <x v="11"/>
    <n v="30.11"/>
    <n v="2125.91"/>
    <n v="6"/>
    <x v="1"/>
    <x v="5"/>
  </r>
  <r>
    <s v="HR"/>
    <x v="12"/>
    <n v="32.24"/>
    <n v="44.34"/>
    <n v="6"/>
    <x v="1"/>
    <x v="5"/>
  </r>
  <r>
    <s v="IT"/>
    <x v="13"/>
    <n v="34.85"/>
    <n v="917.2"/>
    <n v="6"/>
    <x v="1"/>
    <x v="5"/>
  </r>
  <r>
    <s v="CY"/>
    <x v="14"/>
    <n v="55.78"/>
    <n v="13.49"/>
    <n v="6"/>
    <x v="1"/>
    <x v="5"/>
  </r>
  <r>
    <s v="LV"/>
    <x v="15"/>
    <n v="21.33"/>
    <n v="77.53"/>
    <n v="6"/>
    <x v="1"/>
    <x v="5"/>
  </r>
  <r>
    <s v="LT"/>
    <x v="16"/>
    <n v="20.71"/>
    <n v="138.63999999999999"/>
    <n v="6"/>
    <x v="1"/>
    <x v="5"/>
  </r>
  <r>
    <s v="LU"/>
    <x v="17"/>
    <n v="28.8"/>
    <n v="28.9"/>
    <n v="6"/>
    <x v="1"/>
    <x v="5"/>
  </r>
  <r>
    <s v="HU"/>
    <x v="18"/>
    <n v="24.29"/>
    <n v="129.69999999999999"/>
    <n v="6"/>
    <x v="1"/>
    <x v="5"/>
  </r>
  <r>
    <s v="MT"/>
    <x v="19"/>
    <n v="44.96"/>
    <n v="3.5"/>
    <n v="6"/>
    <x v="1"/>
    <x v="5"/>
  </r>
  <r>
    <s v="NL"/>
    <x v="20"/>
    <n v="30.5"/>
    <n v="1145.5999999999999"/>
    <n v="6"/>
    <x v="1"/>
    <x v="5"/>
  </r>
  <r>
    <s v="AT"/>
    <x v="21"/>
    <n v="32.69"/>
    <n v="264.42"/>
    <n v="6"/>
    <x v="1"/>
    <x v="5"/>
  </r>
  <r>
    <s v="PL"/>
    <x v="22"/>
    <n v="26.98"/>
    <n v="972.85"/>
    <n v="6"/>
    <x v="1"/>
    <x v="5"/>
  </r>
  <r>
    <s v="PT"/>
    <x v="23"/>
    <n v="28.79"/>
    <n v="171.44"/>
    <n v="6"/>
    <x v="1"/>
    <x v="5"/>
  </r>
  <r>
    <s v="RO"/>
    <x v="24"/>
    <n v="23.56"/>
    <n v="92.63"/>
    <n v="6"/>
    <x v="1"/>
    <x v="5"/>
  </r>
  <r>
    <s v="SI"/>
    <x v="25"/>
    <n v="27.65"/>
    <n v="47.25"/>
    <n v="6"/>
    <x v="1"/>
    <x v="5"/>
  </r>
  <r>
    <s v="SK"/>
    <x v="26"/>
    <n v="27"/>
    <n v="75.489999999999995"/>
    <n v="6"/>
    <x v="1"/>
    <x v="5"/>
  </r>
  <r>
    <s v="FI"/>
    <x v="27"/>
    <n v="36.450000000000003"/>
    <n v="199.25"/>
    <n v="6"/>
    <x v="1"/>
    <x v="5"/>
  </r>
  <r>
    <s v="SE"/>
    <x v="28"/>
    <n v="31.71"/>
    <n v="244.87"/>
    <n v="6"/>
    <x v="1"/>
    <x v="5"/>
  </r>
  <r>
    <s v="UK"/>
    <x v="29"/>
    <n v="31.89"/>
    <n v="1340.9"/>
    <n v="6"/>
    <x v="1"/>
    <x v="5"/>
  </r>
  <r>
    <s v="EU"/>
    <x v="0"/>
    <n v="29.36"/>
    <n v="11948.75"/>
    <n v="7"/>
    <x v="1"/>
    <x v="6"/>
  </r>
  <r>
    <s v="EU+UK"/>
    <x v="1"/>
    <n v="29.71"/>
    <n v="13253.85"/>
    <n v="7"/>
    <x v="1"/>
    <x v="6"/>
  </r>
  <r>
    <s v="BE"/>
    <x v="2"/>
    <n v="26.7"/>
    <n v="355.92"/>
    <n v="7"/>
    <x v="1"/>
    <x v="6"/>
  </r>
  <r>
    <s v="BG"/>
    <x v="3"/>
    <n v="26.19"/>
    <n v="45.02"/>
    <n v="7"/>
    <x v="1"/>
    <x v="6"/>
  </r>
  <r>
    <s v="CZ"/>
    <x v="4"/>
    <n v="25.87"/>
    <n v="216.51"/>
    <n v="7"/>
    <x v="1"/>
    <x v="6"/>
  </r>
  <r>
    <s v="DK"/>
    <x v="5"/>
    <n v="30.9"/>
    <n v="469.3"/>
    <n v="7"/>
    <x v="1"/>
    <x v="6"/>
  </r>
  <r>
    <s v="DE"/>
    <x v="6"/>
    <n v="27.94"/>
    <n v="2775.5"/>
    <n v="7"/>
    <x v="1"/>
    <x v="6"/>
  </r>
  <r>
    <s v="EE"/>
    <x v="7"/>
    <n v="23.89"/>
    <n v="63.2"/>
    <n v="7"/>
    <x v="1"/>
    <x v="6"/>
  </r>
  <r>
    <s v="IE"/>
    <x v="8"/>
    <n v="27.1"/>
    <n v="791.68"/>
    <n v="7"/>
    <x v="1"/>
    <x v="6"/>
  </r>
  <r>
    <s v="EL"/>
    <x v="9"/>
    <n v="41.54"/>
    <n v="51.2"/>
    <n v="7"/>
    <x v="1"/>
    <x v="6"/>
  </r>
  <r>
    <s v="ES"/>
    <x v="10"/>
    <n v="28.83"/>
    <n v="579.67999999999995"/>
    <n v="7"/>
    <x v="1"/>
    <x v="6"/>
  </r>
  <r>
    <s v="FR"/>
    <x v="11"/>
    <n v="30.94"/>
    <n v="2030.89"/>
    <n v="7"/>
    <x v="1"/>
    <x v="6"/>
  </r>
  <r>
    <s v="HR"/>
    <x v="12"/>
    <n v="30.78"/>
    <n v="43.75"/>
    <n v="7"/>
    <x v="1"/>
    <x v="6"/>
  </r>
  <r>
    <s v="IT"/>
    <x v="13"/>
    <n v="34.49"/>
    <n v="883.97"/>
    <n v="7"/>
    <x v="1"/>
    <x v="6"/>
  </r>
  <r>
    <s v="CY"/>
    <x v="14"/>
    <n v="55.81"/>
    <n v="13.72"/>
    <n v="7"/>
    <x v="1"/>
    <x v="6"/>
  </r>
  <r>
    <s v="LV"/>
    <x v="15"/>
    <n v="21.04"/>
    <n v="80.510000000000005"/>
    <n v="7"/>
    <x v="1"/>
    <x v="6"/>
  </r>
  <r>
    <s v="LT"/>
    <x v="16"/>
    <n v="19.95"/>
    <n v="147.25"/>
    <n v="7"/>
    <x v="1"/>
    <x v="6"/>
  </r>
  <r>
    <s v="LU"/>
    <x v="17"/>
    <n v="28.02"/>
    <n v="28.49"/>
    <n v="7"/>
    <x v="1"/>
    <x v="6"/>
  </r>
  <r>
    <s v="HU"/>
    <x v="18"/>
    <n v="23.9"/>
    <n v="127.55"/>
    <n v="7"/>
    <x v="1"/>
    <x v="6"/>
  </r>
  <r>
    <s v="MT"/>
    <x v="19"/>
    <n v="46.49"/>
    <n v="3.41"/>
    <n v="7"/>
    <x v="1"/>
    <x v="6"/>
  </r>
  <r>
    <s v="NL"/>
    <x v="20"/>
    <n v="30"/>
    <n v="1162.2"/>
    <n v="7"/>
    <x v="1"/>
    <x v="6"/>
  </r>
  <r>
    <s v="AT"/>
    <x v="21"/>
    <n v="31.77"/>
    <n v="261.82"/>
    <n v="7"/>
    <x v="1"/>
    <x v="6"/>
  </r>
  <r>
    <s v="PL"/>
    <x v="22"/>
    <n v="26.96"/>
    <n v="992.4"/>
    <n v="7"/>
    <x v="1"/>
    <x v="6"/>
  </r>
  <r>
    <s v="PT"/>
    <x v="23"/>
    <n v="28.1"/>
    <n v="166.3"/>
    <n v="7"/>
    <x v="1"/>
    <x v="6"/>
  </r>
  <r>
    <s v="RO"/>
    <x v="24"/>
    <n v="23.64"/>
    <n v="86.76"/>
    <n v="7"/>
    <x v="1"/>
    <x v="6"/>
  </r>
  <r>
    <s v="SI"/>
    <x v="25"/>
    <n v="27.25"/>
    <n v="46.99"/>
    <n v="7"/>
    <x v="1"/>
    <x v="6"/>
  </r>
  <r>
    <s v="SK"/>
    <x v="26"/>
    <n v="26.43"/>
    <n v="74.8"/>
    <n v="7"/>
    <x v="1"/>
    <x v="6"/>
  </r>
  <r>
    <s v="FI"/>
    <x v="27"/>
    <n v="36.29"/>
    <n v="202.56"/>
    <n v="7"/>
    <x v="1"/>
    <x v="6"/>
  </r>
  <r>
    <s v="SE"/>
    <x v="28"/>
    <n v="30.71"/>
    <n v="247.38"/>
    <n v="7"/>
    <x v="1"/>
    <x v="6"/>
  </r>
  <r>
    <s v="UK"/>
    <x v="29"/>
    <n v="32.880000000000003"/>
    <n v="1305.0999999999999"/>
    <n v="7"/>
    <x v="1"/>
    <x v="6"/>
  </r>
  <r>
    <s v="EU"/>
    <x v="0"/>
    <n v="29.41"/>
    <n v="11606.28"/>
    <n v="8"/>
    <x v="1"/>
    <x v="7"/>
  </r>
  <r>
    <s v="EU+UK"/>
    <x v="1"/>
    <n v="29.64"/>
    <n v="12853.28"/>
    <n v="8"/>
    <x v="1"/>
    <x v="7"/>
  </r>
  <r>
    <s v="BE"/>
    <x v="2"/>
    <n v="27.21"/>
    <n v="345.45"/>
    <n v="8"/>
    <x v="1"/>
    <x v="7"/>
  </r>
  <r>
    <s v="BG"/>
    <x v="3"/>
    <n v="27.22"/>
    <n v="45.72"/>
    <n v="8"/>
    <x v="1"/>
    <x v="7"/>
  </r>
  <r>
    <s v="CZ"/>
    <x v="4"/>
    <n v="25.32"/>
    <n v="211.29"/>
    <n v="8"/>
    <x v="1"/>
    <x v="7"/>
  </r>
  <r>
    <s v="DK"/>
    <x v="5"/>
    <n v="29.92"/>
    <n v="462.3"/>
    <n v="8"/>
    <x v="1"/>
    <x v="7"/>
  </r>
  <r>
    <s v="DE"/>
    <x v="6"/>
    <n v="27.77"/>
    <n v="2718.89"/>
    <n v="8"/>
    <x v="1"/>
    <x v="7"/>
  </r>
  <r>
    <s v="EE"/>
    <x v="7"/>
    <n v="22.36"/>
    <n v="63.1"/>
    <n v="8"/>
    <x v="1"/>
    <x v="7"/>
  </r>
  <r>
    <s v="IE"/>
    <x v="8"/>
    <n v="27.97"/>
    <n v="714.45"/>
    <n v="8"/>
    <x v="1"/>
    <x v="7"/>
  </r>
  <r>
    <s v="EL"/>
    <x v="9"/>
    <n v="41.58"/>
    <n v="50"/>
    <n v="8"/>
    <x v="1"/>
    <x v="7"/>
  </r>
  <r>
    <s v="ES"/>
    <x v="10"/>
    <n v="29.03"/>
    <n v="564.41999999999996"/>
    <n v="8"/>
    <x v="1"/>
    <x v="7"/>
  </r>
  <r>
    <s v="FR"/>
    <x v="11"/>
    <n v="32.46"/>
    <n v="1972.15"/>
    <n v="8"/>
    <x v="1"/>
    <x v="7"/>
  </r>
  <r>
    <s v="HR"/>
    <x v="12"/>
    <n v="31.05"/>
    <n v="43.03"/>
    <n v="8"/>
    <x v="1"/>
    <x v="7"/>
  </r>
  <r>
    <s v="IT"/>
    <x v="13"/>
    <n v="34.24"/>
    <n v="852.95"/>
    <n v="8"/>
    <x v="1"/>
    <x v="7"/>
  </r>
  <r>
    <s v="CY"/>
    <x v="14"/>
    <n v="54.97"/>
    <n v="12.87"/>
    <n v="8"/>
    <x v="1"/>
    <x v="7"/>
  </r>
  <r>
    <s v="LV"/>
    <x v="15"/>
    <n v="20.400000000000002"/>
    <n v="80.010000000000005"/>
    <n v="8"/>
    <x v="1"/>
    <x v="7"/>
  </r>
  <r>
    <s v="LT"/>
    <x v="16"/>
    <n v="19.080000000000002"/>
    <n v="149.91999999999999"/>
    <n v="8"/>
    <x v="1"/>
    <x v="7"/>
  </r>
  <r>
    <s v="LU"/>
    <x v="17"/>
    <n v="28.48"/>
    <n v="27.66"/>
    <n v="8"/>
    <x v="1"/>
    <x v="7"/>
  </r>
  <r>
    <s v="HU"/>
    <x v="18"/>
    <n v="24.03"/>
    <n v="125.77"/>
    <n v="8"/>
    <x v="1"/>
    <x v="7"/>
  </r>
  <r>
    <s v="MT"/>
    <x v="19"/>
    <n v="48.2"/>
    <n v="3.19"/>
    <n v="8"/>
    <x v="1"/>
    <x v="7"/>
  </r>
  <r>
    <s v="NL"/>
    <x v="20"/>
    <n v="28.5"/>
    <n v="1147.0999999999999"/>
    <n v="8"/>
    <x v="1"/>
    <x v="7"/>
  </r>
  <r>
    <s v="AT"/>
    <x v="21"/>
    <n v="32.04"/>
    <n v="254.19"/>
    <n v="8"/>
    <x v="1"/>
    <x v="7"/>
  </r>
  <r>
    <s v="PL"/>
    <x v="22"/>
    <n v="26.54"/>
    <n v="961.52"/>
    <n v="8"/>
    <x v="1"/>
    <x v="7"/>
  </r>
  <r>
    <s v="PT"/>
    <x v="23"/>
    <n v="28.18"/>
    <n v="155.91"/>
    <n v="8"/>
    <x v="1"/>
    <x v="7"/>
  </r>
  <r>
    <s v="RO"/>
    <x v="24"/>
    <n v="24.21"/>
    <n v="79.12"/>
    <n v="8"/>
    <x v="1"/>
    <x v="7"/>
  </r>
  <r>
    <s v="SI"/>
    <x v="25"/>
    <n v="27.36"/>
    <n v="46.78"/>
    <n v="8"/>
    <x v="1"/>
    <x v="7"/>
  </r>
  <r>
    <s v="SK"/>
    <x v="26"/>
    <n v="26.25"/>
    <n v="72.56"/>
    <n v="8"/>
    <x v="1"/>
    <x v="7"/>
  </r>
  <r>
    <s v="FI"/>
    <x v="27"/>
    <n v="36.800000000000004"/>
    <n v="202.04"/>
    <n v="8"/>
    <x v="1"/>
    <x v="7"/>
  </r>
  <r>
    <s v="SE"/>
    <x v="28"/>
    <n v="29.76"/>
    <n v="243.9"/>
    <n v="8"/>
    <x v="1"/>
    <x v="7"/>
  </r>
  <r>
    <s v="UK"/>
    <x v="29"/>
    <n v="31.66"/>
    <n v="1247"/>
    <n v="8"/>
    <x v="1"/>
    <x v="7"/>
  </r>
  <r>
    <s v="EU"/>
    <x v="0"/>
    <n v="29.67"/>
    <n v="11001.98"/>
    <n v="9"/>
    <x v="1"/>
    <x v="8"/>
  </r>
  <r>
    <s v="EU+UK"/>
    <x v="1"/>
    <n v="29.84"/>
    <n v="12202.48"/>
    <n v="9"/>
    <x v="1"/>
    <x v="8"/>
  </r>
  <r>
    <s v="BE"/>
    <x v="2"/>
    <n v="27.35"/>
    <n v="329.47"/>
    <n v="9"/>
    <x v="1"/>
    <x v="8"/>
  </r>
  <r>
    <s v="BG"/>
    <x v="3"/>
    <n v="27.85"/>
    <n v="40"/>
    <n v="9"/>
    <x v="1"/>
    <x v="8"/>
  </r>
  <r>
    <s v="CZ"/>
    <x v="4"/>
    <n v="25.42"/>
    <n v="201.15"/>
    <n v="9"/>
    <x v="1"/>
    <x v="8"/>
  </r>
  <r>
    <s v="DK"/>
    <x v="5"/>
    <n v="29.93"/>
    <n v="435.7"/>
    <n v="9"/>
    <x v="1"/>
    <x v="8"/>
  </r>
  <r>
    <s v="DE"/>
    <x v="6"/>
    <n v="28.38"/>
    <n v="2566.83"/>
    <n v="9"/>
    <x v="1"/>
    <x v="8"/>
  </r>
  <r>
    <s v="EE"/>
    <x v="7"/>
    <n v="22.6"/>
    <n v="60"/>
    <n v="9"/>
    <x v="1"/>
    <x v="8"/>
  </r>
  <r>
    <s v="IE"/>
    <x v="8"/>
    <n v="29.23"/>
    <n v="622.15"/>
    <n v="9"/>
    <x v="1"/>
    <x v="8"/>
  </r>
  <r>
    <s v="EL"/>
    <x v="9"/>
    <n v="41.8"/>
    <n v="47.5"/>
    <n v="9"/>
    <x v="1"/>
    <x v="8"/>
  </r>
  <r>
    <s v="ES"/>
    <x v="10"/>
    <n v="29.51"/>
    <n v="536.48"/>
    <n v="9"/>
    <x v="1"/>
    <x v="8"/>
  </r>
  <r>
    <s v="FR"/>
    <x v="11"/>
    <n v="32.230000000000004"/>
    <n v="1938.19"/>
    <n v="9"/>
    <x v="1"/>
    <x v="8"/>
  </r>
  <r>
    <s v="HR"/>
    <x v="12"/>
    <n v="31.68"/>
    <n v="40.68"/>
    <n v="9"/>
    <x v="1"/>
    <x v="8"/>
  </r>
  <r>
    <s v="IT"/>
    <x v="13"/>
    <n v="33.76"/>
    <n v="823"/>
    <n v="9"/>
    <x v="1"/>
    <x v="8"/>
  </r>
  <r>
    <s v="CY"/>
    <x v="14"/>
    <n v="55.47"/>
    <n v="13.61"/>
    <n v="9"/>
    <x v="1"/>
    <x v="8"/>
  </r>
  <r>
    <s v="LV"/>
    <x v="15"/>
    <n v="20.350000000000001"/>
    <n v="73.38"/>
    <n v="9"/>
    <x v="1"/>
    <x v="8"/>
  </r>
  <r>
    <s v="LT"/>
    <x v="16"/>
    <n v="20.12"/>
    <n v="135.57"/>
    <n v="9"/>
    <x v="1"/>
    <x v="8"/>
  </r>
  <r>
    <s v="LU"/>
    <x v="17"/>
    <n v="29.55"/>
    <n v="26.57"/>
    <n v="9"/>
    <x v="1"/>
    <x v="8"/>
  </r>
  <r>
    <s v="HU"/>
    <x v="18"/>
    <n v="24.23"/>
    <n v="119.95"/>
    <n v="9"/>
    <x v="1"/>
    <x v="8"/>
  </r>
  <r>
    <s v="MT"/>
    <x v="19"/>
    <n v="49.6"/>
    <n v="3.07"/>
    <n v="9"/>
    <x v="1"/>
    <x v="8"/>
  </r>
  <r>
    <s v="NL"/>
    <x v="20"/>
    <n v="28.5"/>
    <n v="1091.2"/>
    <n v="9"/>
    <x v="1"/>
    <x v="8"/>
  </r>
  <r>
    <s v="AT"/>
    <x v="21"/>
    <n v="32.869999999999997"/>
    <n v="243.16"/>
    <n v="9"/>
    <x v="1"/>
    <x v="8"/>
  </r>
  <r>
    <s v="PL"/>
    <x v="22"/>
    <n v="26.56"/>
    <n v="899.27"/>
    <n v="9"/>
    <x v="1"/>
    <x v="8"/>
  </r>
  <r>
    <s v="PT"/>
    <x v="23"/>
    <n v="28.6"/>
    <n v="144.5"/>
    <n v="9"/>
    <x v="1"/>
    <x v="8"/>
  </r>
  <r>
    <s v="RO"/>
    <x v="24"/>
    <n v="25.27"/>
    <n v="74.739999999999995"/>
    <n v="9"/>
    <x v="1"/>
    <x v="8"/>
  </r>
  <r>
    <s v="SI"/>
    <x v="25"/>
    <n v="28.02"/>
    <n v="44.98"/>
    <n v="9"/>
    <x v="1"/>
    <x v="8"/>
  </r>
  <r>
    <s v="SK"/>
    <x v="26"/>
    <n v="26.63"/>
    <n v="68.42"/>
    <n v="9"/>
    <x v="1"/>
    <x v="8"/>
  </r>
  <r>
    <s v="FI"/>
    <x v="27"/>
    <n v="37.71"/>
    <n v="192.2"/>
    <n v="9"/>
    <x v="1"/>
    <x v="8"/>
  </r>
  <r>
    <s v="SE"/>
    <x v="28"/>
    <n v="30.88"/>
    <n v="230.23"/>
    <n v="9"/>
    <x v="1"/>
    <x v="8"/>
  </r>
  <r>
    <s v="UK"/>
    <x v="29"/>
    <n v="31.37"/>
    <n v="1200.5"/>
    <n v="9"/>
    <x v="1"/>
    <x v="8"/>
  </r>
  <r>
    <s v="EU"/>
    <x v="0"/>
    <n v="30.2"/>
    <n v="11215.560000000001"/>
    <n v="10"/>
    <x v="1"/>
    <x v="9"/>
  </r>
  <r>
    <s v="EU+UK"/>
    <x v="1"/>
    <n v="30.49"/>
    <n v="12454.86"/>
    <n v="10"/>
    <x v="1"/>
    <x v="9"/>
  </r>
  <r>
    <s v="BE"/>
    <x v="2"/>
    <n v="28.27"/>
    <n v="341.07"/>
    <n v="10"/>
    <x v="1"/>
    <x v="9"/>
  </r>
  <r>
    <s v="BG"/>
    <x v="3"/>
    <n v="28.44"/>
    <n v="40"/>
    <n v="10"/>
    <x v="1"/>
    <x v="9"/>
  </r>
  <r>
    <s v="CZ"/>
    <x v="4"/>
    <n v="26.01"/>
    <n v="203.65"/>
    <n v="10"/>
    <x v="1"/>
    <x v="9"/>
  </r>
  <r>
    <s v="DK"/>
    <x v="5"/>
    <n v="30.58"/>
    <n v="440.8"/>
    <n v="10"/>
    <x v="1"/>
    <x v="9"/>
  </r>
  <r>
    <s v="DE"/>
    <x v="6"/>
    <n v="29.43"/>
    <n v="2601.04"/>
    <n v="10"/>
    <x v="1"/>
    <x v="9"/>
  </r>
  <r>
    <s v="EE"/>
    <x v="7"/>
    <n v="22.87"/>
    <n v="59.5"/>
    <n v="10"/>
    <x v="1"/>
    <x v="9"/>
  </r>
  <r>
    <s v="IE"/>
    <x v="8"/>
    <n v="31.08"/>
    <n v="552.23"/>
    <n v="10"/>
    <x v="1"/>
    <x v="9"/>
  </r>
  <r>
    <s v="EL"/>
    <x v="9"/>
    <n v="41.86"/>
    <n v="49.4"/>
    <n v="10"/>
    <x v="1"/>
    <x v="9"/>
  </r>
  <r>
    <s v="ES"/>
    <x v="10"/>
    <n v="30"/>
    <n v="566.27"/>
    <n v="10"/>
    <x v="1"/>
    <x v="9"/>
  </r>
  <r>
    <s v="FR"/>
    <x v="11"/>
    <n v="31.52"/>
    <n v="2067.0300000000002"/>
    <n v="10"/>
    <x v="1"/>
    <x v="9"/>
  </r>
  <r>
    <s v="HR"/>
    <x v="12"/>
    <n v="32.04"/>
    <n v="40.89"/>
    <n v="10"/>
    <x v="1"/>
    <x v="9"/>
  </r>
  <r>
    <s v="IT"/>
    <x v="13"/>
    <n v="33.93"/>
    <n v="844.18"/>
    <n v="10"/>
    <x v="1"/>
    <x v="9"/>
  </r>
  <r>
    <s v="CY"/>
    <x v="14"/>
    <n v="56.45"/>
    <n v="14.26"/>
    <n v="10"/>
    <x v="1"/>
    <x v="9"/>
  </r>
  <r>
    <s v="LV"/>
    <x v="15"/>
    <n v="20.97"/>
    <n v="68.239999999999995"/>
    <n v="10"/>
    <x v="1"/>
    <x v="9"/>
  </r>
  <r>
    <s v="LT"/>
    <x v="16"/>
    <n v="22.06"/>
    <n v="123.92"/>
    <n v="10"/>
    <x v="1"/>
    <x v="9"/>
  </r>
  <r>
    <s v="LU"/>
    <x v="17"/>
    <n v="30.75"/>
    <n v="27.82"/>
    <n v="10"/>
    <x v="1"/>
    <x v="9"/>
  </r>
  <r>
    <s v="HU"/>
    <x v="18"/>
    <n v="24.99"/>
    <n v="123.8"/>
    <n v="10"/>
    <x v="1"/>
    <x v="9"/>
  </r>
  <r>
    <s v="MT"/>
    <x v="19"/>
    <n v="49.34"/>
    <n v="3.3"/>
    <n v="10"/>
    <x v="1"/>
    <x v="9"/>
  </r>
  <r>
    <s v="NL"/>
    <x v="20"/>
    <n v="29"/>
    <n v="1132.0999999999999"/>
    <n v="10"/>
    <x v="1"/>
    <x v="9"/>
  </r>
  <r>
    <s v="AT"/>
    <x v="21"/>
    <n v="34.119999999999997"/>
    <n v="252.95"/>
    <n v="10"/>
    <x v="1"/>
    <x v="9"/>
  </r>
  <r>
    <s v="PL"/>
    <x v="22"/>
    <n v="27.31"/>
    <n v="898.19"/>
    <n v="10"/>
    <x v="1"/>
    <x v="9"/>
  </r>
  <r>
    <s v="PT"/>
    <x v="23"/>
    <n v="28.65"/>
    <n v="148.38"/>
    <n v="10"/>
    <x v="1"/>
    <x v="9"/>
  </r>
  <r>
    <s v="RO"/>
    <x v="24"/>
    <n v="26.96"/>
    <n v="74.53"/>
    <n v="10"/>
    <x v="1"/>
    <x v="9"/>
  </r>
  <r>
    <s v="SI"/>
    <x v="25"/>
    <n v="28.52"/>
    <n v="45.61"/>
    <n v="10"/>
    <x v="1"/>
    <x v="9"/>
  </r>
  <r>
    <s v="SK"/>
    <x v="26"/>
    <n v="27.08"/>
    <n v="68.819999999999993"/>
    <n v="10"/>
    <x v="1"/>
    <x v="9"/>
  </r>
  <r>
    <s v="FI"/>
    <x v="27"/>
    <n v="38.06"/>
    <n v="193.16"/>
    <n v="10"/>
    <x v="1"/>
    <x v="9"/>
  </r>
  <r>
    <s v="SE"/>
    <x v="28"/>
    <n v="32.730000000000004"/>
    <n v="234.42"/>
    <n v="10"/>
    <x v="1"/>
    <x v="9"/>
  </r>
  <r>
    <s v="UK"/>
    <x v="29"/>
    <n v="33.049999999999997"/>
    <n v="1239.3"/>
    <n v="10"/>
    <x v="1"/>
    <x v="9"/>
  </r>
  <r>
    <s v="EU"/>
    <x v="0"/>
    <n v="30.33"/>
    <n v="10678.32"/>
    <n v="11"/>
    <x v="1"/>
    <x v="10"/>
  </r>
  <r>
    <s v="EU+UK"/>
    <x v="1"/>
    <n v="30.72"/>
    <n v="11876.82"/>
    <n v="11"/>
    <x v="1"/>
    <x v="10"/>
  </r>
  <r>
    <s v="BE"/>
    <x v="2"/>
    <n v="28.14"/>
    <n v="328.3"/>
    <n v="11"/>
    <x v="1"/>
    <x v="10"/>
  </r>
  <r>
    <s v="BG"/>
    <x v="3"/>
    <n v="28.75"/>
    <n v="37.270000000000003"/>
    <n v="11"/>
    <x v="1"/>
    <x v="10"/>
  </r>
  <r>
    <s v="CZ"/>
    <x v="4"/>
    <n v="26.4"/>
    <n v="196.66"/>
    <n v="11"/>
    <x v="1"/>
    <x v="10"/>
  </r>
  <r>
    <s v="DK"/>
    <x v="5"/>
    <n v="30.59"/>
    <n v="427.8"/>
    <n v="11"/>
    <x v="1"/>
    <x v="10"/>
  </r>
  <r>
    <s v="DE"/>
    <x v="6"/>
    <n v="29.81"/>
    <n v="2522.71"/>
    <n v="11"/>
    <x v="1"/>
    <x v="10"/>
  </r>
  <r>
    <s v="EE"/>
    <x v="7"/>
    <n v="23.56"/>
    <n v="57.5"/>
    <n v="11"/>
    <x v="1"/>
    <x v="10"/>
  </r>
  <r>
    <s v="IE"/>
    <x v="8"/>
    <n v="30.98"/>
    <n v="358.22"/>
    <n v="11"/>
    <x v="1"/>
    <x v="10"/>
  </r>
  <r>
    <s v="EL"/>
    <x v="9"/>
    <n v="41.93"/>
    <n v="48"/>
    <n v="11"/>
    <x v="1"/>
    <x v="10"/>
  </r>
  <r>
    <s v="ES"/>
    <x v="10"/>
    <n v="30.1"/>
    <n v="546.87"/>
    <n v="11"/>
    <x v="1"/>
    <x v="10"/>
  </r>
  <r>
    <s v="FR"/>
    <x v="11"/>
    <n v="30.98"/>
    <n v="2034.02"/>
    <n v="11"/>
    <x v="1"/>
    <x v="10"/>
  </r>
  <r>
    <s v="HR"/>
    <x v="12"/>
    <n v="32.19"/>
    <n v="39.32"/>
    <n v="11"/>
    <x v="1"/>
    <x v="10"/>
  </r>
  <r>
    <s v="IT"/>
    <x v="13"/>
    <n v="34.07"/>
    <n v="810.86"/>
    <n v="11"/>
    <x v="1"/>
    <x v="10"/>
  </r>
  <r>
    <s v="CY"/>
    <x v="14"/>
    <n v="57.55"/>
    <n v="13.97"/>
    <n v="11"/>
    <x v="1"/>
    <x v="10"/>
  </r>
  <r>
    <s v="LV"/>
    <x v="15"/>
    <n v="21.78"/>
    <n v="60.49"/>
    <n v="11"/>
    <x v="1"/>
    <x v="10"/>
  </r>
  <r>
    <s v="LT"/>
    <x v="16"/>
    <n v="22.84"/>
    <n v="105.21"/>
    <n v="11"/>
    <x v="1"/>
    <x v="10"/>
  </r>
  <r>
    <s v="LU"/>
    <x v="17"/>
    <n v="30.69"/>
    <n v="27.55"/>
    <n v="11"/>
    <x v="1"/>
    <x v="10"/>
  </r>
  <r>
    <s v="HU"/>
    <x v="18"/>
    <n v="25.21"/>
    <n v="119.57"/>
    <n v="11"/>
    <x v="1"/>
    <x v="10"/>
  </r>
  <r>
    <s v="MT"/>
    <x v="19"/>
    <n v="49.26"/>
    <n v="3.28"/>
    <n v="11"/>
    <x v="1"/>
    <x v="10"/>
  </r>
  <r>
    <s v="NL"/>
    <x v="20"/>
    <n v="29.75"/>
    <n v="1112.5999999999999"/>
    <n v="11"/>
    <x v="1"/>
    <x v="10"/>
  </r>
  <r>
    <s v="AT"/>
    <x v="21"/>
    <n v="34.380000000000003"/>
    <n v="244.38"/>
    <n v="11"/>
    <x v="1"/>
    <x v="10"/>
  </r>
  <r>
    <s v="PL"/>
    <x v="22"/>
    <n v="27.41"/>
    <n v="843.67"/>
    <n v="11"/>
    <x v="1"/>
    <x v="10"/>
  </r>
  <r>
    <s v="PT"/>
    <x v="23"/>
    <n v="28.63"/>
    <n v="144.52000000000001"/>
    <n v="11"/>
    <x v="1"/>
    <x v="10"/>
  </r>
  <r>
    <s v="RO"/>
    <x v="24"/>
    <n v="27.8"/>
    <n v="67.3"/>
    <n v="11"/>
    <x v="1"/>
    <x v="10"/>
  </r>
  <r>
    <s v="SI"/>
    <x v="25"/>
    <n v="28.65"/>
    <n v="44.14"/>
    <n v="11"/>
    <x v="1"/>
    <x v="10"/>
  </r>
  <r>
    <s v="SK"/>
    <x v="26"/>
    <n v="27.41"/>
    <n v="65.72"/>
    <n v="11"/>
    <x v="1"/>
    <x v="10"/>
  </r>
  <r>
    <s v="FI"/>
    <x v="27"/>
    <n v="38.700000000000003"/>
    <n v="188.88"/>
    <n v="11"/>
    <x v="1"/>
    <x v="10"/>
  </r>
  <r>
    <s v="SE"/>
    <x v="28"/>
    <n v="32.83"/>
    <n v="229.52"/>
    <n v="11"/>
    <x v="1"/>
    <x v="10"/>
  </r>
  <r>
    <s v="UK"/>
    <x v="29"/>
    <n v="34.200000000000003"/>
    <n v="1198.5"/>
    <n v="11"/>
    <x v="1"/>
    <x v="10"/>
  </r>
  <r>
    <s v="EU"/>
    <x v="0"/>
    <n v="30.14"/>
    <n v="11228.31"/>
    <n v="12"/>
    <x v="1"/>
    <x v="11"/>
  </r>
  <r>
    <s v="EU+UK"/>
    <x v="1"/>
    <n v="30.33"/>
    <n v="12474.01"/>
    <n v="12"/>
    <x v="1"/>
    <x v="11"/>
  </r>
  <r>
    <s v="BE"/>
    <x v="2"/>
    <n v="27.41"/>
    <n v="354.53"/>
    <n v="12"/>
    <x v="1"/>
    <x v="11"/>
  </r>
  <r>
    <s v="BG"/>
    <x v="3"/>
    <n v="28.85"/>
    <n v="39.229999999999997"/>
    <n v="12"/>
    <x v="1"/>
    <x v="11"/>
  </r>
  <r>
    <s v="CZ"/>
    <x v="4"/>
    <n v="26.7"/>
    <n v="209.8"/>
    <n v="12"/>
    <x v="1"/>
    <x v="11"/>
  </r>
  <r>
    <s v="DK"/>
    <x v="5"/>
    <n v="30.69"/>
    <n v="451.7"/>
    <n v="12"/>
    <x v="1"/>
    <x v="11"/>
  </r>
  <r>
    <s v="DE"/>
    <x v="6"/>
    <n v="29.75"/>
    <n v="2698.18"/>
    <n v="12"/>
    <x v="1"/>
    <x v="11"/>
  </r>
  <r>
    <s v="EE"/>
    <x v="7"/>
    <n v="23.44"/>
    <n v="60.7"/>
    <n v="12"/>
    <x v="1"/>
    <x v="11"/>
  </r>
  <r>
    <s v="IE"/>
    <x v="8"/>
    <n v="29.43"/>
    <n v="186.96"/>
    <n v="12"/>
    <x v="1"/>
    <x v="11"/>
  </r>
  <r>
    <s v="EL"/>
    <x v="9"/>
    <n v="41.36"/>
    <n v="51"/>
    <n v="12"/>
    <x v="1"/>
    <x v="11"/>
  </r>
  <r>
    <s v="ES"/>
    <x v="10"/>
    <n v="30.1"/>
    <n v="578.23"/>
    <n v="12"/>
    <x v="1"/>
    <x v="11"/>
  </r>
  <r>
    <s v="FR"/>
    <x v="11"/>
    <n v="30.16"/>
    <n v="2190.84"/>
    <n v="12"/>
    <x v="1"/>
    <x v="11"/>
  </r>
  <r>
    <s v="HR"/>
    <x v="12"/>
    <n v="31.92"/>
    <n v="41.13"/>
    <n v="12"/>
    <x v="1"/>
    <x v="11"/>
  </r>
  <r>
    <s v="IT"/>
    <x v="13"/>
    <n v="34.75"/>
    <n v="864.3"/>
    <n v="12"/>
    <x v="1"/>
    <x v="11"/>
  </r>
  <r>
    <s v="CY"/>
    <x v="14"/>
    <n v="58.13"/>
    <n v="15"/>
    <n v="12"/>
    <x v="1"/>
    <x v="11"/>
  </r>
  <r>
    <s v="LV"/>
    <x v="15"/>
    <n v="21.96"/>
    <n v="63.34"/>
    <n v="12"/>
    <x v="1"/>
    <x v="11"/>
  </r>
  <r>
    <s v="LT"/>
    <x v="16"/>
    <n v="22.14"/>
    <n v="108.67"/>
    <n v="12"/>
    <x v="1"/>
    <x v="11"/>
  </r>
  <r>
    <s v="LU"/>
    <x v="17"/>
    <n v="30.33"/>
    <n v="30.09"/>
    <n v="12"/>
    <x v="1"/>
    <x v="11"/>
  </r>
  <r>
    <s v="HU"/>
    <x v="18"/>
    <n v="25.02"/>
    <n v="127.91"/>
    <n v="12"/>
    <x v="1"/>
    <x v="11"/>
  </r>
  <r>
    <s v="MT"/>
    <x v="19"/>
    <n v="47.95"/>
    <n v="3.55"/>
    <n v="12"/>
    <x v="1"/>
    <x v="11"/>
  </r>
  <r>
    <s v="NL"/>
    <x v="20"/>
    <n v="30"/>
    <n v="1205.3"/>
    <n v="12"/>
    <x v="1"/>
    <x v="11"/>
  </r>
  <r>
    <s v="AT"/>
    <x v="21"/>
    <n v="34.450000000000003"/>
    <n v="264.39"/>
    <n v="12"/>
    <x v="1"/>
    <x v="11"/>
  </r>
  <r>
    <s v="PL"/>
    <x v="22"/>
    <n v="27.39"/>
    <n v="899.84"/>
    <n v="12"/>
    <x v="1"/>
    <x v="11"/>
  </r>
  <r>
    <s v="PT"/>
    <x v="23"/>
    <n v="28.71"/>
    <n v="154.13999999999999"/>
    <n v="12"/>
    <x v="1"/>
    <x v="11"/>
  </r>
  <r>
    <s v="RO"/>
    <x v="24"/>
    <n v="27.01"/>
    <n v="68.31"/>
    <n v="12"/>
    <x v="1"/>
    <x v="11"/>
  </r>
  <r>
    <s v="SI"/>
    <x v="25"/>
    <n v="28.33"/>
    <n v="47.02"/>
    <n v="12"/>
    <x v="1"/>
    <x v="11"/>
  </r>
  <r>
    <s v="SK"/>
    <x v="26"/>
    <n v="27.43"/>
    <n v="70.31"/>
    <n v="12"/>
    <x v="1"/>
    <x v="11"/>
  </r>
  <r>
    <s v="FI"/>
    <x v="27"/>
    <n v="38.51"/>
    <n v="199.79"/>
    <n v="12"/>
    <x v="1"/>
    <x v="11"/>
  </r>
  <r>
    <s v="SE"/>
    <x v="28"/>
    <n v="32.980000000000004"/>
    <n v="244.05"/>
    <n v="12"/>
    <x v="1"/>
    <x v="11"/>
  </r>
  <r>
    <s v="UK"/>
    <x v="29"/>
    <n v="31.99"/>
    <n v="1245.7"/>
    <n v="12"/>
    <x v="1"/>
    <x v="11"/>
  </r>
  <r>
    <s v="EU"/>
    <x v="0"/>
    <n v="29.66"/>
    <n v="11398.72"/>
    <n v="1"/>
    <x v="2"/>
    <x v="0"/>
  </r>
  <r>
    <s v="EU+UK"/>
    <x v="1"/>
    <n v="29.69"/>
    <n v="12660.32"/>
    <n v="1"/>
    <x v="2"/>
    <x v="0"/>
  </r>
  <r>
    <s v="BE"/>
    <x v="2"/>
    <n v="26.84"/>
    <n v="333.16"/>
    <n v="1"/>
    <x v="2"/>
    <x v="0"/>
  </r>
  <r>
    <s v="BG"/>
    <x v="3"/>
    <n v="28.66"/>
    <n v="37.47"/>
    <n v="1"/>
    <x v="2"/>
    <x v="0"/>
  </r>
  <r>
    <s v="CZ"/>
    <x v="4"/>
    <n v="26.37"/>
    <n v="236.71"/>
    <n v="1"/>
    <x v="2"/>
    <x v="0"/>
  </r>
  <r>
    <s v="DK"/>
    <x v="5"/>
    <n v="30.69"/>
    <n v="455"/>
    <n v="1"/>
    <x v="2"/>
    <x v="0"/>
  </r>
  <r>
    <s v="DE"/>
    <x v="6"/>
    <n v="28.92"/>
    <n v="2761.56"/>
    <n v="1"/>
    <x v="2"/>
    <x v="0"/>
  </r>
  <r>
    <s v="EE"/>
    <x v="7"/>
    <n v="23.43"/>
    <n v="60.7"/>
    <n v="1"/>
    <x v="2"/>
    <x v="0"/>
  </r>
  <r>
    <s v="IE"/>
    <x v="8"/>
    <n v="28.26"/>
    <n v="151.97"/>
    <n v="1"/>
    <x v="2"/>
    <x v="0"/>
  </r>
  <r>
    <s v="EL"/>
    <x v="9"/>
    <n v="41.59"/>
    <n v="52.2"/>
    <n v="1"/>
    <x v="2"/>
    <x v="0"/>
  </r>
  <r>
    <s v="ES"/>
    <x v="10"/>
    <n v="29.9"/>
    <n v="584.45000000000005"/>
    <n v="1"/>
    <x v="2"/>
    <x v="0"/>
  </r>
  <r>
    <s v="FR"/>
    <x v="11"/>
    <n v="30.42"/>
    <n v="2206.98"/>
    <n v="1"/>
    <x v="2"/>
    <x v="0"/>
  </r>
  <r>
    <s v="HR"/>
    <x v="12"/>
    <n v="31.81"/>
    <n v="42.67"/>
    <n v="1"/>
    <x v="2"/>
    <x v="0"/>
  </r>
  <r>
    <s v="IT"/>
    <x v="13"/>
    <n v="34.380000000000003"/>
    <n v="924.62"/>
    <n v="1"/>
    <x v="2"/>
    <x v="0"/>
  </r>
  <r>
    <s v="CY"/>
    <x v="14"/>
    <n v="58.49"/>
    <n v="15.43"/>
    <n v="1"/>
    <x v="2"/>
    <x v="0"/>
  </r>
  <r>
    <s v="LV"/>
    <x v="15"/>
    <n v="22"/>
    <n v="62.28"/>
    <n v="1"/>
    <x v="2"/>
    <x v="0"/>
  </r>
  <r>
    <s v="LT"/>
    <x v="16"/>
    <n v="22.57"/>
    <n v="105.04"/>
    <n v="1"/>
    <x v="2"/>
    <x v="0"/>
  </r>
  <r>
    <s v="LU"/>
    <x v="17"/>
    <n v="29"/>
    <n v="31.39"/>
    <n v="1"/>
    <x v="2"/>
    <x v="0"/>
  </r>
  <r>
    <s v="HU"/>
    <x v="18"/>
    <n v="24.76"/>
    <n v="131.27000000000001"/>
    <n v="1"/>
    <x v="2"/>
    <x v="0"/>
  </r>
  <r>
    <s v="MT"/>
    <x v="19"/>
    <n v="46.14"/>
    <n v="3.7"/>
    <n v="1"/>
    <x v="2"/>
    <x v="0"/>
  </r>
  <r>
    <s v="NL"/>
    <x v="20"/>
    <n v="29.25"/>
    <n v="1214.7"/>
    <n v="1"/>
    <x v="2"/>
    <x v="0"/>
  </r>
  <r>
    <s v="AT"/>
    <x v="21"/>
    <n v="33.22"/>
    <n v="268.10000000000002"/>
    <n v="1"/>
    <x v="2"/>
    <x v="0"/>
  </r>
  <r>
    <s v="PL"/>
    <x v="22"/>
    <n v="26.14"/>
    <n v="917.25"/>
    <n v="1"/>
    <x v="2"/>
    <x v="0"/>
  </r>
  <r>
    <s v="PT"/>
    <x v="23"/>
    <n v="28.64"/>
    <n v="158.86000000000001"/>
    <n v="1"/>
    <x v="2"/>
    <x v="0"/>
  </r>
  <r>
    <s v="RO"/>
    <x v="24"/>
    <n v="27.27"/>
    <n v="71.91"/>
    <n v="1"/>
    <x v="2"/>
    <x v="0"/>
  </r>
  <r>
    <s v="SI"/>
    <x v="25"/>
    <n v="27.45"/>
    <n v="48.31"/>
    <n v="1"/>
    <x v="2"/>
    <x v="0"/>
  </r>
  <r>
    <s v="SK"/>
    <x v="26"/>
    <n v="27.53"/>
    <n v="71.36"/>
    <n v="1"/>
    <x v="2"/>
    <x v="0"/>
  </r>
  <r>
    <s v="FI"/>
    <x v="27"/>
    <n v="38.07"/>
    <n v="202.46"/>
    <n v="1"/>
    <x v="2"/>
    <x v="0"/>
  </r>
  <r>
    <s v="SE"/>
    <x v="28"/>
    <n v="32.450000000000003"/>
    <n v="249.16"/>
    <n v="1"/>
    <x v="2"/>
    <x v="0"/>
  </r>
  <r>
    <s v="UK"/>
    <x v="29"/>
    <n v="29.9"/>
    <n v="1261.5999999999999"/>
    <n v="1"/>
    <x v="2"/>
    <x v="0"/>
  </r>
  <r>
    <s v="EU"/>
    <x v="0"/>
    <n v="29.1"/>
    <n v="11052.33"/>
    <n v="2"/>
    <x v="2"/>
    <x v="1"/>
  </r>
  <r>
    <s v="EU+UK"/>
    <x v="1"/>
    <n v="29.07"/>
    <n v="12234.13"/>
    <n v="2"/>
    <x v="2"/>
    <x v="1"/>
  </r>
  <r>
    <s v="BE"/>
    <x v="2"/>
    <n v="25.81"/>
    <n v="319.61"/>
    <n v="2"/>
    <x v="2"/>
    <x v="1"/>
  </r>
  <r>
    <s v="BG"/>
    <x v="3"/>
    <n v="28.17"/>
    <n v="38.75"/>
    <n v="2"/>
    <x v="2"/>
    <x v="1"/>
  </r>
  <r>
    <s v="CZ"/>
    <x v="4"/>
    <n v="25.49"/>
    <n v="236"/>
    <n v="2"/>
    <x v="2"/>
    <x v="1"/>
  </r>
  <r>
    <s v="DK"/>
    <x v="5"/>
    <n v="29.75"/>
    <n v="432"/>
    <n v="2"/>
    <x v="2"/>
    <x v="1"/>
  </r>
  <r>
    <s v="DE"/>
    <x v="6"/>
    <n v="28.13"/>
    <n v="2632.66"/>
    <n v="2"/>
    <x v="2"/>
    <x v="1"/>
  </r>
  <r>
    <s v="EE"/>
    <x v="7"/>
    <n v="23.2"/>
    <n v="57.6"/>
    <n v="2"/>
    <x v="2"/>
    <x v="1"/>
  </r>
  <r>
    <s v="IE"/>
    <x v="8"/>
    <n v="27.58"/>
    <n v="295.63"/>
    <n v="2"/>
    <x v="2"/>
    <x v="1"/>
  </r>
  <r>
    <s v="EL"/>
    <x v="9"/>
    <n v="40.630000000000003"/>
    <n v="51.3"/>
    <n v="2"/>
    <x v="2"/>
    <x v="1"/>
  </r>
  <r>
    <s v="ES"/>
    <x v="10"/>
    <n v="29.71"/>
    <n v="563.28"/>
    <n v="2"/>
    <x v="2"/>
    <x v="1"/>
  </r>
  <r>
    <s v="FR"/>
    <x v="11"/>
    <n v="30.07"/>
    <n v="2069.7800000000002"/>
    <n v="2"/>
    <x v="2"/>
    <x v="1"/>
  </r>
  <r>
    <s v="HR"/>
    <x v="12"/>
    <n v="29.86"/>
    <n v="41.59"/>
    <n v="2"/>
    <x v="2"/>
    <x v="1"/>
  </r>
  <r>
    <s v="IT"/>
    <x v="13"/>
    <n v="34.090000000000003"/>
    <n v="910.19"/>
    <n v="2"/>
    <x v="2"/>
    <x v="1"/>
  </r>
  <r>
    <s v="CY"/>
    <x v="14"/>
    <n v="57.52"/>
    <n v="14.98"/>
    <n v="2"/>
    <x v="2"/>
    <x v="1"/>
  </r>
  <r>
    <s v="LV"/>
    <x v="15"/>
    <n v="21.42"/>
    <n v="58.93"/>
    <n v="2"/>
    <x v="2"/>
    <x v="1"/>
  </r>
  <r>
    <s v="LT"/>
    <x v="16"/>
    <n v="21.42"/>
    <n v="95.83"/>
    <n v="2"/>
    <x v="2"/>
    <x v="1"/>
  </r>
  <r>
    <s v="LU"/>
    <x v="17"/>
    <n v="28.37"/>
    <n v="30.37"/>
    <n v="2"/>
    <x v="2"/>
    <x v="1"/>
  </r>
  <r>
    <s v="HU"/>
    <x v="18"/>
    <n v="24.56"/>
    <n v="128.56"/>
    <n v="2"/>
    <x v="2"/>
    <x v="1"/>
  </r>
  <r>
    <s v="MT"/>
    <x v="19"/>
    <n v="44.12"/>
    <n v="3.57"/>
    <n v="2"/>
    <x v="2"/>
    <x v="1"/>
  </r>
  <r>
    <s v="NL"/>
    <x v="20"/>
    <n v="29.25"/>
    <n v="1161.3"/>
    <n v="2"/>
    <x v="2"/>
    <x v="1"/>
  </r>
  <r>
    <s v="AT"/>
    <x v="21"/>
    <n v="31.73"/>
    <n v="260.39999999999998"/>
    <n v="2"/>
    <x v="2"/>
    <x v="1"/>
  </r>
  <r>
    <s v="PL"/>
    <x v="22"/>
    <n v="25.6"/>
    <n v="874.89"/>
    <n v="2"/>
    <x v="2"/>
    <x v="1"/>
  </r>
  <r>
    <s v="PT"/>
    <x v="23"/>
    <n v="28"/>
    <n v="154.07"/>
    <n v="2"/>
    <x v="2"/>
    <x v="1"/>
  </r>
  <r>
    <s v="RO"/>
    <x v="24"/>
    <n v="26.92"/>
    <n v="71.59"/>
    <n v="2"/>
    <x v="2"/>
    <x v="1"/>
  </r>
  <r>
    <s v="SI"/>
    <x v="25"/>
    <n v="26.65"/>
    <n v="46.73"/>
    <n v="2"/>
    <x v="2"/>
    <x v="1"/>
  </r>
  <r>
    <s v="SK"/>
    <x v="26"/>
    <n v="26.87"/>
    <n v="68.81"/>
    <n v="2"/>
    <x v="2"/>
    <x v="1"/>
  </r>
  <r>
    <s v="FI"/>
    <x v="27"/>
    <n v="37.83"/>
    <n v="195.19"/>
    <n v="2"/>
    <x v="2"/>
    <x v="1"/>
  </r>
  <r>
    <s v="SE"/>
    <x v="28"/>
    <n v="31.03"/>
    <n v="238.72"/>
    <n v="2"/>
    <x v="2"/>
    <x v="1"/>
  </r>
  <r>
    <s v="UK"/>
    <x v="29"/>
    <n v="28.82"/>
    <n v="1181.8"/>
    <n v="2"/>
    <x v="2"/>
    <x v="1"/>
  </r>
  <r>
    <s v="EU"/>
    <x v="0"/>
    <n v="28.4"/>
    <n v="12149.19"/>
    <n v="3"/>
    <x v="2"/>
    <x v="2"/>
  </r>
  <r>
    <s v="EU+UK"/>
    <x v="1"/>
    <n v="28.35"/>
    <n v="13446.69"/>
    <n v="3"/>
    <x v="2"/>
    <x v="2"/>
  </r>
  <r>
    <s v="BE"/>
    <x v="2"/>
    <n v="24.79"/>
    <n v="342.89"/>
    <n v="3"/>
    <x v="2"/>
    <x v="2"/>
  </r>
  <r>
    <s v="BG"/>
    <x v="3"/>
    <n v="27.29"/>
    <n v="47.52"/>
    <n v="3"/>
    <x v="2"/>
    <x v="2"/>
  </r>
  <r>
    <s v="CZ"/>
    <x v="4"/>
    <n v="24.51"/>
    <n v="255.82"/>
    <n v="3"/>
    <x v="2"/>
    <x v="2"/>
  </r>
  <r>
    <s v="DK"/>
    <x v="5"/>
    <n v="29.37"/>
    <n v="464.82"/>
    <n v="3"/>
    <x v="2"/>
    <x v="2"/>
  </r>
  <r>
    <s v="DE"/>
    <x v="6"/>
    <n v="27.31"/>
    <n v="2824.4"/>
    <n v="3"/>
    <x v="2"/>
    <x v="2"/>
  </r>
  <r>
    <s v="EE"/>
    <x v="7"/>
    <n v="22.74"/>
    <n v="60.3"/>
    <n v="3"/>
    <x v="2"/>
    <x v="2"/>
  </r>
  <r>
    <s v="IE"/>
    <x v="8"/>
    <n v="24.18"/>
    <n v="612.24"/>
    <n v="3"/>
    <x v="2"/>
    <x v="2"/>
  </r>
  <r>
    <s v="EL"/>
    <x v="9"/>
    <n v="38.92"/>
    <n v="54.9"/>
    <n v="3"/>
    <x v="2"/>
    <x v="2"/>
  </r>
  <r>
    <s v="ES"/>
    <x v="10"/>
    <n v="29.42"/>
    <n v="599.95000000000005"/>
    <n v="3"/>
    <x v="2"/>
    <x v="2"/>
  </r>
  <r>
    <s v="FR"/>
    <x v="11"/>
    <n v="29.99"/>
    <n v="2197.12"/>
    <n v="3"/>
    <x v="2"/>
    <x v="2"/>
  </r>
  <r>
    <s v="HR"/>
    <x v="12"/>
    <n v="29.98"/>
    <n v="44.38"/>
    <n v="3"/>
    <x v="2"/>
    <x v="2"/>
  </r>
  <r>
    <s v="IT"/>
    <x v="13"/>
    <n v="32.14"/>
    <n v="974.57"/>
    <n v="3"/>
    <x v="2"/>
    <x v="2"/>
  </r>
  <r>
    <s v="CY"/>
    <x v="14"/>
    <n v="56.32"/>
    <n v="16.809999999999999"/>
    <n v="3"/>
    <x v="2"/>
    <x v="2"/>
  </r>
  <r>
    <s v="LV"/>
    <x v="15"/>
    <n v="20.7"/>
    <n v="63.06"/>
    <n v="3"/>
    <x v="2"/>
    <x v="2"/>
  </r>
  <r>
    <s v="LT"/>
    <x v="16"/>
    <n v="20.73"/>
    <n v="102.72"/>
    <n v="3"/>
    <x v="2"/>
    <x v="2"/>
  </r>
  <r>
    <s v="LU"/>
    <x v="17"/>
    <n v="28.48"/>
    <n v="32.85"/>
    <n v="3"/>
    <x v="2"/>
    <x v="2"/>
  </r>
  <r>
    <s v="HU"/>
    <x v="18"/>
    <n v="23.73"/>
    <n v="138.94"/>
    <n v="3"/>
    <x v="2"/>
    <x v="2"/>
  </r>
  <r>
    <s v="MT"/>
    <x v="19"/>
    <n v="43.66"/>
    <n v="3.89"/>
    <n v="3"/>
    <x v="2"/>
    <x v="2"/>
  </r>
  <r>
    <s v="NL"/>
    <x v="20"/>
    <n v="28.5"/>
    <n v="1239.9000000000001"/>
    <n v="3"/>
    <x v="2"/>
    <x v="2"/>
  </r>
  <r>
    <s v="AT"/>
    <x v="21"/>
    <n v="31.7"/>
    <n v="281.36"/>
    <n v="3"/>
    <x v="2"/>
    <x v="2"/>
  </r>
  <r>
    <s v="PL"/>
    <x v="22"/>
    <n v="25.71"/>
    <n v="949.23"/>
    <n v="3"/>
    <x v="2"/>
    <x v="2"/>
  </r>
  <r>
    <s v="PT"/>
    <x v="23"/>
    <n v="27.98"/>
    <n v="167.81"/>
    <n v="3"/>
    <x v="2"/>
    <x v="2"/>
  </r>
  <r>
    <s v="RO"/>
    <x v="24"/>
    <n v="26.3"/>
    <n v="80.489999999999995"/>
    <n v="3"/>
    <x v="2"/>
    <x v="2"/>
  </r>
  <r>
    <s v="SI"/>
    <x v="25"/>
    <n v="25.13"/>
    <n v="50.76"/>
    <n v="3"/>
    <x v="2"/>
    <x v="2"/>
  </r>
  <r>
    <s v="SK"/>
    <x v="26"/>
    <n v="25.89"/>
    <n v="74.400000000000006"/>
    <n v="3"/>
    <x v="2"/>
    <x v="2"/>
  </r>
  <r>
    <s v="FI"/>
    <x v="27"/>
    <n v="37.550000000000004"/>
    <n v="210.73"/>
    <n v="3"/>
    <x v="2"/>
    <x v="2"/>
  </r>
  <r>
    <s v="SE"/>
    <x v="28"/>
    <n v="31.43"/>
    <n v="257.33"/>
    <n v="3"/>
    <x v="2"/>
    <x v="2"/>
  </r>
  <r>
    <s v="UK"/>
    <x v="29"/>
    <n v="27.92"/>
    <n v="1297.5"/>
    <n v="3"/>
    <x v="2"/>
    <x v="2"/>
  </r>
  <r>
    <s v="EU"/>
    <x v="0"/>
    <n v="27.5"/>
    <n v="12219.06"/>
    <n v="4"/>
    <x v="2"/>
    <x v="3"/>
  </r>
  <r>
    <s v="EU+UK"/>
    <x v="1"/>
    <n v="27.4"/>
    <n v="13507.56"/>
    <n v="4"/>
    <x v="2"/>
    <x v="3"/>
  </r>
  <r>
    <s v="BE"/>
    <x v="2"/>
    <n v="24.08"/>
    <n v="341.49"/>
    <n v="4"/>
    <x v="2"/>
    <x v="3"/>
  </r>
  <r>
    <s v="BG"/>
    <x v="3"/>
    <n v="25.72"/>
    <n v="50.69"/>
    <n v="4"/>
    <x v="2"/>
    <x v="3"/>
  </r>
  <r>
    <s v="CZ"/>
    <x v="4"/>
    <n v="23.56"/>
    <n v="238.57"/>
    <n v="4"/>
    <x v="2"/>
    <x v="3"/>
  </r>
  <r>
    <s v="DK"/>
    <x v="5"/>
    <n v="28.48"/>
    <n v="453.99"/>
    <n v="4"/>
    <x v="2"/>
    <x v="3"/>
  </r>
  <r>
    <s v="DE"/>
    <x v="6"/>
    <n v="25.74"/>
    <n v="2778.9"/>
    <n v="4"/>
    <x v="2"/>
    <x v="3"/>
  </r>
  <r>
    <s v="EE"/>
    <x v="7"/>
    <n v="21.92"/>
    <n v="61"/>
    <n v="4"/>
    <x v="2"/>
    <x v="3"/>
  </r>
  <r>
    <s v="IE"/>
    <x v="8"/>
    <n v="24.08"/>
    <n v="783.36"/>
    <n v="4"/>
    <x v="2"/>
    <x v="3"/>
  </r>
  <r>
    <s v="EL"/>
    <x v="9"/>
    <n v="38"/>
    <n v="53.5"/>
    <n v="4"/>
    <x v="2"/>
    <x v="3"/>
  </r>
  <r>
    <s v="ES"/>
    <x v="10"/>
    <n v="28.93"/>
    <n v="591.03"/>
    <n v="4"/>
    <x v="2"/>
    <x v="3"/>
  </r>
  <r>
    <s v="FR"/>
    <x v="11"/>
    <n v="29.39"/>
    <n v="2205.5700000000002"/>
    <n v="4"/>
    <x v="2"/>
    <x v="3"/>
  </r>
  <r>
    <s v="HR"/>
    <x v="12"/>
    <n v="29.1"/>
    <n v="43.43"/>
    <n v="4"/>
    <x v="2"/>
    <x v="3"/>
  </r>
  <r>
    <s v="IT"/>
    <x v="13"/>
    <n v="31.49"/>
    <n v="990.19"/>
    <n v="4"/>
    <x v="2"/>
    <x v="3"/>
  </r>
  <r>
    <s v="CY"/>
    <x v="14"/>
    <n v="54.74"/>
    <n v="17.04"/>
    <n v="4"/>
    <x v="2"/>
    <x v="3"/>
  </r>
  <r>
    <s v="LV"/>
    <x v="15"/>
    <n v="19.490000000000002"/>
    <n v="63.26"/>
    <n v="4"/>
    <x v="2"/>
    <x v="3"/>
  </r>
  <r>
    <s v="LT"/>
    <x v="16"/>
    <n v="19.38"/>
    <n v="105.42"/>
    <n v="4"/>
    <x v="2"/>
    <x v="3"/>
  </r>
  <r>
    <s v="LU"/>
    <x v="17"/>
    <n v="27.59"/>
    <n v="32.29"/>
    <n v="4"/>
    <x v="2"/>
    <x v="3"/>
  </r>
  <r>
    <s v="HU"/>
    <x v="18"/>
    <n v="22.55"/>
    <n v="137.25"/>
    <n v="4"/>
    <x v="2"/>
    <x v="3"/>
  </r>
  <r>
    <s v="MT"/>
    <x v="19"/>
    <n v="42.94"/>
    <n v="3.79"/>
    <n v="4"/>
    <x v="2"/>
    <x v="3"/>
  </r>
  <r>
    <s v="NL"/>
    <x v="20"/>
    <n v="27.5"/>
    <n v="1218.5999999999999"/>
    <n v="4"/>
    <x v="2"/>
    <x v="3"/>
  </r>
  <r>
    <s v="AT"/>
    <x v="21"/>
    <n v="30.78"/>
    <n v="278.83"/>
    <n v="4"/>
    <x v="2"/>
    <x v="3"/>
  </r>
  <r>
    <s v="PL"/>
    <x v="22"/>
    <n v="24.43"/>
    <n v="942.93"/>
    <n v="4"/>
    <x v="2"/>
    <x v="3"/>
  </r>
  <r>
    <s v="PT"/>
    <x v="23"/>
    <n v="30.99"/>
    <n v="164.78"/>
    <n v="4"/>
    <x v="2"/>
    <x v="3"/>
  </r>
  <r>
    <s v="RO"/>
    <x v="24"/>
    <n v="24.78"/>
    <n v="84.84"/>
    <n v="4"/>
    <x v="2"/>
    <x v="3"/>
  </r>
  <r>
    <s v="SI"/>
    <x v="25"/>
    <n v="23.64"/>
    <n v="50.57"/>
    <n v="4"/>
    <x v="2"/>
    <x v="3"/>
  </r>
  <r>
    <s v="SK"/>
    <x v="26"/>
    <n v="24.72"/>
    <n v="73.05"/>
    <n v="4"/>
    <x v="2"/>
    <x v="3"/>
  </r>
  <r>
    <s v="FI"/>
    <x v="27"/>
    <n v="37.46"/>
    <n v="204.98"/>
    <n v="4"/>
    <x v="2"/>
    <x v="3"/>
  </r>
  <r>
    <s v="SE"/>
    <x v="28"/>
    <n v="31.17"/>
    <n v="249.71"/>
    <n v="4"/>
    <x v="2"/>
    <x v="3"/>
  </r>
  <r>
    <s v="UK"/>
    <x v="29"/>
    <n v="26.48"/>
    <n v="1288.5"/>
    <n v="4"/>
    <x v="2"/>
    <x v="3"/>
  </r>
  <r>
    <s v="EU"/>
    <x v="0"/>
    <n v="26.3"/>
    <n v="12810.2"/>
    <n v="5"/>
    <x v="2"/>
    <x v="4"/>
  </r>
  <r>
    <s v="EU+UK"/>
    <x v="1"/>
    <n v="26.22"/>
    <n v="14170.2"/>
    <n v="5"/>
    <x v="2"/>
    <x v="4"/>
  </r>
  <r>
    <s v="BE"/>
    <x v="2"/>
    <n v="22.85"/>
    <n v="355.76"/>
    <n v="5"/>
    <x v="2"/>
    <x v="4"/>
  </r>
  <r>
    <s v="BG"/>
    <x v="3"/>
    <n v="24.73"/>
    <n v="55.19"/>
    <n v="5"/>
    <x v="2"/>
    <x v="4"/>
  </r>
  <r>
    <s v="CZ"/>
    <x v="4"/>
    <n v="22.52"/>
    <n v="243.84"/>
    <n v="5"/>
    <x v="2"/>
    <x v="4"/>
  </r>
  <r>
    <s v="DK"/>
    <x v="5"/>
    <n v="27.42"/>
    <n v="475.71"/>
    <n v="5"/>
    <x v="2"/>
    <x v="4"/>
  </r>
  <r>
    <s v="DE"/>
    <x v="6"/>
    <n v="23.97"/>
    <n v="2885.64"/>
    <n v="5"/>
    <x v="2"/>
    <x v="4"/>
  </r>
  <r>
    <s v="EE"/>
    <x v="7"/>
    <n v="21.19"/>
    <n v="63.6"/>
    <n v="5"/>
    <x v="2"/>
    <x v="4"/>
  </r>
  <r>
    <s v="IE"/>
    <x v="8"/>
    <n v="23.99"/>
    <n v="957.22"/>
    <n v="5"/>
    <x v="2"/>
    <x v="4"/>
  </r>
  <r>
    <s v="EL"/>
    <x v="9"/>
    <n v="37.56"/>
    <n v="56.2"/>
    <n v="5"/>
    <x v="2"/>
    <x v="4"/>
  </r>
  <r>
    <s v="ES"/>
    <x v="10"/>
    <n v="28.35"/>
    <n v="604.45000000000005"/>
    <n v="5"/>
    <x v="2"/>
    <x v="4"/>
  </r>
  <r>
    <s v="FR"/>
    <x v="11"/>
    <n v="28.78"/>
    <n v="2253.8200000000002"/>
    <n v="5"/>
    <x v="2"/>
    <x v="4"/>
  </r>
  <r>
    <s v="HR"/>
    <x v="12"/>
    <n v="28.78"/>
    <n v="44.53"/>
    <n v="5"/>
    <x v="2"/>
    <x v="4"/>
  </r>
  <r>
    <s v="IT"/>
    <x v="13"/>
    <n v="31.07"/>
    <n v="994.47"/>
    <n v="5"/>
    <x v="2"/>
    <x v="4"/>
  </r>
  <r>
    <s v="CY"/>
    <x v="14"/>
    <n v="54.71"/>
    <n v="18.239999999999998"/>
    <n v="5"/>
    <x v="2"/>
    <x v="4"/>
  </r>
  <r>
    <s v="LV"/>
    <x v="15"/>
    <n v="18.240000000000002"/>
    <n v="72.790000000000006"/>
    <n v="5"/>
    <x v="2"/>
    <x v="4"/>
  </r>
  <r>
    <s v="LT"/>
    <x v="16"/>
    <n v="17.940000000000001"/>
    <n v="126.81"/>
    <n v="5"/>
    <x v="2"/>
    <x v="4"/>
  </r>
  <r>
    <s v="LU"/>
    <x v="17"/>
    <n v="26.1"/>
    <n v="33.409999999999997"/>
    <n v="5"/>
    <x v="2"/>
    <x v="4"/>
  </r>
  <r>
    <s v="HU"/>
    <x v="18"/>
    <n v="21.67"/>
    <n v="138.77000000000001"/>
    <n v="5"/>
    <x v="2"/>
    <x v="4"/>
  </r>
  <r>
    <s v="MT"/>
    <x v="19"/>
    <n v="43.97"/>
    <n v="3.81"/>
    <n v="5"/>
    <x v="2"/>
    <x v="4"/>
  </r>
  <r>
    <s v="NL"/>
    <x v="20"/>
    <n v="25"/>
    <n v="1263.0999999999999"/>
    <n v="5"/>
    <x v="2"/>
    <x v="4"/>
  </r>
  <r>
    <s v="AT"/>
    <x v="21"/>
    <n v="29.77"/>
    <n v="287.11"/>
    <n v="5"/>
    <x v="2"/>
    <x v="4"/>
  </r>
  <r>
    <s v="PL"/>
    <x v="22"/>
    <n v="23.33"/>
    <n v="1012.68"/>
    <n v="5"/>
    <x v="2"/>
    <x v="4"/>
  </r>
  <r>
    <s v="PT"/>
    <x v="23"/>
    <n v="27.59"/>
    <n v="170.83"/>
    <n v="5"/>
    <x v="2"/>
    <x v="4"/>
  </r>
  <r>
    <s v="RO"/>
    <x v="24"/>
    <n v="21.81"/>
    <n v="98.04"/>
    <n v="5"/>
    <x v="2"/>
    <x v="4"/>
  </r>
  <r>
    <s v="SI"/>
    <x v="25"/>
    <n v="23.46"/>
    <n v="51.5"/>
    <n v="5"/>
    <x v="2"/>
    <x v="4"/>
  </r>
  <r>
    <s v="SK"/>
    <x v="26"/>
    <n v="23.67"/>
    <n v="74.03"/>
    <n v="5"/>
    <x v="2"/>
    <x v="4"/>
  </r>
  <r>
    <s v="FI"/>
    <x v="27"/>
    <n v="37.119999999999997"/>
    <n v="212.58"/>
    <n v="5"/>
    <x v="2"/>
    <x v="4"/>
  </r>
  <r>
    <s v="SE"/>
    <x v="28"/>
    <n v="29.6"/>
    <n v="256.08"/>
    <n v="5"/>
    <x v="2"/>
    <x v="4"/>
  </r>
  <r>
    <s v="UK"/>
    <x v="29"/>
    <n v="25.5"/>
    <n v="1360"/>
    <n v="5"/>
    <x v="2"/>
    <x v="4"/>
  </r>
  <r>
    <s v="EU"/>
    <x v="0"/>
    <n v="25.83"/>
    <n v="11908.66"/>
    <n v="6"/>
    <x v="2"/>
    <x v="5"/>
  </r>
  <r>
    <s v="EU+UK"/>
    <x v="1"/>
    <n v="25.71"/>
    <n v="13152.16"/>
    <n v="6"/>
    <x v="2"/>
    <x v="5"/>
  </r>
  <r>
    <s v="BE"/>
    <x v="2"/>
    <n v="22.26"/>
    <n v="328.06"/>
    <n v="6"/>
    <x v="2"/>
    <x v="5"/>
  </r>
  <r>
    <s v="BG"/>
    <x v="3"/>
    <n v="24.6"/>
    <n v="48.29"/>
    <n v="6"/>
    <x v="2"/>
    <x v="5"/>
  </r>
  <r>
    <s v="CZ"/>
    <x v="4"/>
    <n v="22.02"/>
    <n v="231.03"/>
    <n v="6"/>
    <x v="2"/>
    <x v="5"/>
  </r>
  <r>
    <s v="DK"/>
    <x v="5"/>
    <n v="26.22"/>
    <n v="459.39"/>
    <n v="6"/>
    <x v="2"/>
    <x v="5"/>
  </r>
  <r>
    <s v="DE"/>
    <x v="6"/>
    <n v="23.18"/>
    <n v="2715.75"/>
    <n v="6"/>
    <x v="2"/>
    <x v="5"/>
  </r>
  <r>
    <s v="EE"/>
    <x v="7"/>
    <n v="20.240000000000002"/>
    <n v="61"/>
    <n v="6"/>
    <x v="2"/>
    <x v="5"/>
  </r>
  <r>
    <s v="IE"/>
    <x v="8"/>
    <n v="23.5"/>
    <n v="878.5"/>
    <n v="6"/>
    <x v="2"/>
    <x v="5"/>
  </r>
  <r>
    <s v="EL"/>
    <x v="9"/>
    <n v="37.35"/>
    <n v="51.6"/>
    <n v="6"/>
    <x v="2"/>
    <x v="5"/>
  </r>
  <r>
    <s v="ES"/>
    <x v="10"/>
    <n v="27.96"/>
    <n v="580.41"/>
    <n v="6"/>
    <x v="2"/>
    <x v="5"/>
  </r>
  <r>
    <s v="FR"/>
    <x v="11"/>
    <n v="28.68"/>
    <n v="2016.38"/>
    <n v="6"/>
    <x v="2"/>
    <x v="5"/>
  </r>
  <r>
    <s v="HR"/>
    <x v="12"/>
    <n v="28.16"/>
    <n v="41.26"/>
    <n v="6"/>
    <x v="2"/>
    <x v="5"/>
  </r>
  <r>
    <s v="IT"/>
    <x v="13"/>
    <n v="30.63"/>
    <n v="892.13"/>
    <n v="6"/>
    <x v="2"/>
    <x v="5"/>
  </r>
  <r>
    <s v="CY"/>
    <x v="14"/>
    <n v="55"/>
    <n v="16.64"/>
    <n v="6"/>
    <x v="2"/>
    <x v="5"/>
  </r>
  <r>
    <s v="LV"/>
    <x v="15"/>
    <n v="17.78"/>
    <n v="74.72"/>
    <n v="6"/>
    <x v="2"/>
    <x v="5"/>
  </r>
  <r>
    <s v="LT"/>
    <x v="16"/>
    <n v="16.91"/>
    <n v="131.66999999999999"/>
    <n v="6"/>
    <x v="2"/>
    <x v="5"/>
  </r>
  <r>
    <s v="LU"/>
    <x v="17"/>
    <n v="25.04"/>
    <n v="30.88"/>
    <n v="6"/>
    <x v="2"/>
    <x v="5"/>
  </r>
  <r>
    <s v="HU"/>
    <x v="18"/>
    <n v="21.02"/>
    <n v="128.51"/>
    <n v="6"/>
    <x v="2"/>
    <x v="5"/>
  </r>
  <r>
    <s v="MT"/>
    <x v="19"/>
    <n v="45.03"/>
    <n v="3.56"/>
    <n v="6"/>
    <x v="2"/>
    <x v="5"/>
  </r>
  <r>
    <s v="NL"/>
    <x v="20"/>
    <n v="25"/>
    <n v="1199.7"/>
    <n v="6"/>
    <x v="2"/>
    <x v="5"/>
  </r>
  <r>
    <s v="AT"/>
    <x v="21"/>
    <n v="29.26"/>
    <n v="258.58"/>
    <n v="6"/>
    <x v="2"/>
    <x v="5"/>
  </r>
  <r>
    <s v="PL"/>
    <x v="22"/>
    <n v="23.12"/>
    <n v="951.41"/>
    <n v="6"/>
    <x v="2"/>
    <x v="5"/>
  </r>
  <r>
    <s v="PT"/>
    <x v="23"/>
    <n v="27.4"/>
    <n v="160.09"/>
    <n v="6"/>
    <x v="2"/>
    <x v="5"/>
  </r>
  <r>
    <s v="RO"/>
    <x v="24"/>
    <n v="21.62"/>
    <n v="90.09"/>
    <n v="6"/>
    <x v="2"/>
    <x v="5"/>
  </r>
  <r>
    <s v="SI"/>
    <x v="25"/>
    <n v="23.16"/>
    <n v="48.08"/>
    <n v="6"/>
    <x v="2"/>
    <x v="5"/>
  </r>
  <r>
    <s v="SK"/>
    <x v="26"/>
    <n v="23.17"/>
    <n v="68.959999999999994"/>
    <n v="6"/>
    <x v="2"/>
    <x v="5"/>
  </r>
  <r>
    <s v="FI"/>
    <x v="27"/>
    <n v="36.64"/>
    <n v="202.81"/>
    <n v="6"/>
    <x v="2"/>
    <x v="5"/>
  </r>
  <r>
    <s v="SE"/>
    <x v="28"/>
    <n v="27.96"/>
    <n v="239.17"/>
    <n v="6"/>
    <x v="2"/>
    <x v="5"/>
  </r>
  <r>
    <s v="UK"/>
    <x v="29"/>
    <n v="24.59"/>
    <n v="1243.5"/>
    <n v="6"/>
    <x v="2"/>
    <x v="5"/>
  </r>
  <r>
    <s v="EU"/>
    <x v="0"/>
    <n v="25.86"/>
    <n v="11833.19"/>
    <n v="7"/>
    <x v="2"/>
    <x v="6"/>
  </r>
  <r>
    <s v="EU+UK"/>
    <x v="1"/>
    <n v="25.68"/>
    <n v="13032.69"/>
    <n v="7"/>
    <x v="2"/>
    <x v="6"/>
  </r>
  <r>
    <s v="BE"/>
    <x v="2"/>
    <n v="22.12"/>
    <n v="328.86"/>
    <n v="7"/>
    <x v="2"/>
    <x v="6"/>
  </r>
  <r>
    <s v="BG"/>
    <x v="3"/>
    <n v="25.03"/>
    <n v="45.86"/>
    <n v="7"/>
    <x v="2"/>
    <x v="6"/>
  </r>
  <r>
    <s v="CZ"/>
    <x v="4"/>
    <n v="21.96"/>
    <n v="237.19"/>
    <n v="7"/>
    <x v="2"/>
    <x v="6"/>
  </r>
  <r>
    <s v="DK"/>
    <x v="5"/>
    <n v="26.08"/>
    <n v="467"/>
    <n v="7"/>
    <x v="2"/>
    <x v="6"/>
  </r>
  <r>
    <s v="DE"/>
    <x v="6"/>
    <n v="23.42"/>
    <n v="2749.41"/>
    <n v="7"/>
    <x v="2"/>
    <x v="6"/>
  </r>
  <r>
    <s v="EE"/>
    <x v="7"/>
    <n v="20.04"/>
    <n v="61.3"/>
    <n v="7"/>
    <x v="2"/>
    <x v="6"/>
  </r>
  <r>
    <s v="IE"/>
    <x v="8"/>
    <n v="24.47"/>
    <n v="805.7"/>
    <n v="7"/>
    <x v="2"/>
    <x v="6"/>
  </r>
  <r>
    <s v="EL"/>
    <x v="9"/>
    <n v="37.520000000000003"/>
    <n v="52.9"/>
    <n v="7"/>
    <x v="2"/>
    <x v="6"/>
  </r>
  <r>
    <s v="ES"/>
    <x v="10"/>
    <n v="27.77"/>
    <n v="581.70000000000005"/>
    <n v="7"/>
    <x v="2"/>
    <x v="6"/>
  </r>
  <r>
    <s v="FR"/>
    <x v="11"/>
    <n v="28.51"/>
    <n v="1977.72"/>
    <n v="7"/>
    <x v="2"/>
    <x v="6"/>
  </r>
  <r>
    <s v="HR"/>
    <x v="12"/>
    <n v="27.89"/>
    <n v="40.94"/>
    <n v="7"/>
    <x v="2"/>
    <x v="6"/>
  </r>
  <r>
    <s v="IT"/>
    <x v="13"/>
    <n v="30.63"/>
    <n v="846.62"/>
    <n v="7"/>
    <x v="2"/>
    <x v="6"/>
  </r>
  <r>
    <s v="CY"/>
    <x v="14"/>
    <n v="54.97"/>
    <n v="16.440000000000001"/>
    <n v="7"/>
    <x v="2"/>
    <x v="6"/>
  </r>
  <r>
    <s v="LV"/>
    <x v="15"/>
    <n v="17.71"/>
    <n v="78.38"/>
    <n v="7"/>
    <x v="2"/>
    <x v="6"/>
  </r>
  <r>
    <s v="LT"/>
    <x v="16"/>
    <n v="16.920000000000002"/>
    <n v="141.5"/>
    <n v="7"/>
    <x v="2"/>
    <x v="6"/>
  </r>
  <r>
    <s v="LU"/>
    <x v="17"/>
    <n v="24.72"/>
    <n v="30.69"/>
    <n v="7"/>
    <x v="2"/>
    <x v="6"/>
  </r>
  <r>
    <s v="HU"/>
    <x v="18"/>
    <n v="20.96"/>
    <n v="125.61"/>
    <n v="7"/>
    <x v="2"/>
    <x v="6"/>
  </r>
  <r>
    <s v="MT"/>
    <x v="19"/>
    <n v="45.82"/>
    <n v="3.54"/>
    <n v="7"/>
    <x v="2"/>
    <x v="6"/>
  </r>
  <r>
    <s v="NL"/>
    <x v="20"/>
    <n v="25"/>
    <n v="1218.9000000000001"/>
    <n v="7"/>
    <x v="2"/>
    <x v="6"/>
  </r>
  <r>
    <s v="AT"/>
    <x v="21"/>
    <n v="29.37"/>
    <n v="254.62"/>
    <n v="7"/>
    <x v="2"/>
    <x v="6"/>
  </r>
  <r>
    <s v="PL"/>
    <x v="22"/>
    <n v="23.29"/>
    <n v="965.25"/>
    <n v="7"/>
    <x v="2"/>
    <x v="6"/>
  </r>
  <r>
    <s v="PT"/>
    <x v="23"/>
    <n v="26.98"/>
    <n v="157.58000000000001"/>
    <n v="7"/>
    <x v="2"/>
    <x v="6"/>
  </r>
  <r>
    <s v="RO"/>
    <x v="24"/>
    <n v="22.67"/>
    <n v="86"/>
    <n v="7"/>
    <x v="2"/>
    <x v="6"/>
  </r>
  <r>
    <s v="SI"/>
    <x v="25"/>
    <n v="23.34"/>
    <n v="48.5"/>
    <n v="7"/>
    <x v="2"/>
    <x v="6"/>
  </r>
  <r>
    <s v="SK"/>
    <x v="26"/>
    <n v="23.12"/>
    <n v="69.56"/>
    <n v="7"/>
    <x v="2"/>
    <x v="6"/>
  </r>
  <r>
    <s v="FI"/>
    <x v="27"/>
    <n v="35.369999999999997"/>
    <n v="202.34"/>
    <n v="7"/>
    <x v="2"/>
    <x v="6"/>
  </r>
  <r>
    <s v="SE"/>
    <x v="28"/>
    <n v="27.24"/>
    <n v="239.09"/>
    <n v="7"/>
    <x v="2"/>
    <x v="6"/>
  </r>
  <r>
    <s v="UK"/>
    <x v="29"/>
    <n v="24.03"/>
    <n v="1199.5"/>
    <n v="7"/>
    <x v="2"/>
    <x v="6"/>
  </r>
  <r>
    <s v="EU"/>
    <x v="0"/>
    <n v="26.65"/>
    <n v="11484"/>
    <n v="8"/>
    <x v="2"/>
    <x v="7"/>
  </r>
  <r>
    <s v="EU+UK"/>
    <x v="1"/>
    <n v="26.42"/>
    <n v="12643.3"/>
    <n v="8"/>
    <x v="2"/>
    <x v="7"/>
  </r>
  <r>
    <s v="BE"/>
    <x v="2"/>
    <n v="24.67"/>
    <n v="320.60000000000002"/>
    <n v="8"/>
    <x v="2"/>
    <x v="7"/>
  </r>
  <r>
    <s v="BG"/>
    <x v="3"/>
    <n v="25.88"/>
    <n v="42.09"/>
    <n v="8"/>
    <x v="2"/>
    <x v="7"/>
  </r>
  <r>
    <s v="CZ"/>
    <x v="4"/>
    <n v="22.34"/>
    <n v="234.27"/>
    <n v="8"/>
    <x v="2"/>
    <x v="7"/>
  </r>
  <r>
    <s v="DK"/>
    <x v="5"/>
    <n v="26.21"/>
    <n v="458"/>
    <n v="8"/>
    <x v="2"/>
    <x v="7"/>
  </r>
  <r>
    <s v="DE"/>
    <x v="6"/>
    <n v="24.3"/>
    <n v="2670.34"/>
    <n v="8"/>
    <x v="2"/>
    <x v="7"/>
  </r>
  <r>
    <s v="EE"/>
    <x v="7"/>
    <n v="20.75"/>
    <n v="61.5"/>
    <n v="8"/>
    <x v="2"/>
    <x v="7"/>
  </r>
  <r>
    <s v="IE"/>
    <x v="8"/>
    <n v="27"/>
    <n v="720.05"/>
    <n v="8"/>
    <x v="2"/>
    <x v="7"/>
  </r>
  <r>
    <s v="EL"/>
    <x v="9"/>
    <n v="37.89"/>
    <n v="52.3"/>
    <n v="8"/>
    <x v="2"/>
    <x v="7"/>
  </r>
  <r>
    <s v="ES"/>
    <x v="10"/>
    <n v="28.16"/>
    <n v="566.41999999999996"/>
    <n v="8"/>
    <x v="2"/>
    <x v="7"/>
  </r>
  <r>
    <s v="FR"/>
    <x v="11"/>
    <n v="29.41"/>
    <n v="1910.33"/>
    <n v="8"/>
    <x v="2"/>
    <x v="7"/>
  </r>
  <r>
    <s v="HR"/>
    <x v="12"/>
    <n v="28.37"/>
    <n v="40.1"/>
    <n v="8"/>
    <x v="2"/>
    <x v="7"/>
  </r>
  <r>
    <s v="IT"/>
    <x v="13"/>
    <n v="30.47"/>
    <n v="833.47"/>
    <n v="8"/>
    <x v="2"/>
    <x v="7"/>
  </r>
  <r>
    <s v="CY"/>
    <x v="14"/>
    <n v="54.85"/>
    <n v="15.91"/>
    <n v="8"/>
    <x v="2"/>
    <x v="7"/>
  </r>
  <r>
    <s v="LV"/>
    <x v="15"/>
    <n v="18.64"/>
    <n v="79.03"/>
    <n v="8"/>
    <x v="2"/>
    <x v="7"/>
  </r>
  <r>
    <s v="LT"/>
    <x v="16"/>
    <n v="17.86"/>
    <n v="144.37"/>
    <n v="8"/>
    <x v="2"/>
    <x v="7"/>
  </r>
  <r>
    <s v="LU"/>
    <x v="17"/>
    <n v="25.07"/>
    <n v="29.2"/>
    <n v="8"/>
    <x v="2"/>
    <x v="7"/>
  </r>
  <r>
    <s v="HU"/>
    <x v="18"/>
    <n v="22.07"/>
    <n v="124.09"/>
    <n v="8"/>
    <x v="2"/>
    <x v="7"/>
  </r>
  <r>
    <s v="MT"/>
    <x v="19"/>
    <n v="46.3"/>
    <n v="3.49"/>
    <n v="8"/>
    <x v="2"/>
    <x v="7"/>
  </r>
  <r>
    <s v="NL"/>
    <x v="20"/>
    <n v="25"/>
    <n v="1202.4000000000001"/>
    <n v="8"/>
    <x v="2"/>
    <x v="7"/>
  </r>
  <r>
    <s v="AT"/>
    <x v="21"/>
    <n v="29.37"/>
    <n v="245.09"/>
    <n v="8"/>
    <x v="2"/>
    <x v="7"/>
  </r>
  <r>
    <s v="PL"/>
    <x v="22"/>
    <n v="24.95"/>
    <n v="949.61"/>
    <n v="8"/>
    <x v="2"/>
    <x v="7"/>
  </r>
  <r>
    <s v="PT"/>
    <x v="23"/>
    <n v="26.84"/>
    <n v="148.91"/>
    <n v="8"/>
    <x v="2"/>
    <x v="7"/>
  </r>
  <r>
    <s v="RO"/>
    <x v="24"/>
    <n v="23.59"/>
    <n v="83.5"/>
    <n v="8"/>
    <x v="2"/>
    <x v="7"/>
  </r>
  <r>
    <s v="SI"/>
    <x v="25"/>
    <n v="24.15"/>
    <n v="48.19"/>
    <n v="8"/>
    <x v="2"/>
    <x v="7"/>
  </r>
  <r>
    <s v="SK"/>
    <x v="26"/>
    <n v="23.39"/>
    <n v="67.63"/>
    <n v="8"/>
    <x v="2"/>
    <x v="7"/>
  </r>
  <r>
    <s v="FI"/>
    <x v="27"/>
    <n v="35.64"/>
    <n v="199.19"/>
    <n v="8"/>
    <x v="2"/>
    <x v="7"/>
  </r>
  <r>
    <s v="SE"/>
    <x v="28"/>
    <n v="28.35"/>
    <n v="233.93"/>
    <n v="8"/>
    <x v="2"/>
    <x v="7"/>
  </r>
  <r>
    <s v="UK"/>
    <x v="29"/>
    <n v="24.36"/>
    <n v="1159.3"/>
    <n v="8"/>
    <x v="2"/>
    <x v="7"/>
  </r>
  <r>
    <s v="EU"/>
    <x v="0"/>
    <n v="28.03"/>
    <n v="10752.66"/>
    <n v="9"/>
    <x v="2"/>
    <x v="8"/>
  </r>
  <r>
    <s v="EU+UK"/>
    <x v="1"/>
    <n v="27.82"/>
    <n v="11862.86"/>
    <n v="9"/>
    <x v="2"/>
    <x v="8"/>
  </r>
  <r>
    <s v="BE"/>
    <x v="2"/>
    <n v="26.85"/>
    <n v="300.19"/>
    <n v="9"/>
    <x v="2"/>
    <x v="8"/>
  </r>
  <r>
    <s v="BG"/>
    <x v="3"/>
    <n v="27.14"/>
    <n v="42.44"/>
    <n v="9"/>
    <x v="2"/>
    <x v="8"/>
  </r>
  <r>
    <s v="CZ"/>
    <x v="4"/>
    <n v="23.13"/>
    <n v="219.44"/>
    <n v="9"/>
    <x v="2"/>
    <x v="8"/>
  </r>
  <r>
    <s v="DK"/>
    <x v="5"/>
    <n v="27.39"/>
    <n v="427.36"/>
    <n v="9"/>
    <x v="2"/>
    <x v="8"/>
  </r>
  <r>
    <s v="DE"/>
    <x v="6"/>
    <n v="26.37"/>
    <n v="2489.27"/>
    <n v="9"/>
    <x v="2"/>
    <x v="8"/>
  </r>
  <r>
    <s v="EE"/>
    <x v="7"/>
    <n v="23.3"/>
    <n v="57.9"/>
    <n v="9"/>
    <x v="2"/>
    <x v="8"/>
  </r>
  <r>
    <s v="IE"/>
    <x v="8"/>
    <n v="29.91"/>
    <n v="601.15"/>
    <n v="9"/>
    <x v="2"/>
    <x v="8"/>
  </r>
  <r>
    <s v="EL"/>
    <x v="9"/>
    <n v="38.28"/>
    <n v="49.3"/>
    <n v="9"/>
    <x v="2"/>
    <x v="8"/>
  </r>
  <r>
    <s v="ES"/>
    <x v="10"/>
    <n v="28.74"/>
    <n v="533.55999999999995"/>
    <n v="9"/>
    <x v="2"/>
    <x v="8"/>
  </r>
  <r>
    <s v="FR"/>
    <x v="11"/>
    <n v="30.2"/>
    <n v="1795.69"/>
    <n v="9"/>
    <x v="2"/>
    <x v="8"/>
  </r>
  <r>
    <s v="HR"/>
    <x v="12"/>
    <n v="28.86"/>
    <n v="37.82"/>
    <n v="9"/>
    <x v="2"/>
    <x v="8"/>
  </r>
  <r>
    <s v="IT"/>
    <x v="13"/>
    <n v="31.32"/>
    <n v="824.35"/>
    <n v="9"/>
    <x v="2"/>
    <x v="8"/>
  </r>
  <r>
    <s v="CY"/>
    <x v="14"/>
    <n v="55.12"/>
    <n v="16.39"/>
    <n v="9"/>
    <x v="2"/>
    <x v="8"/>
  </r>
  <r>
    <s v="LV"/>
    <x v="15"/>
    <n v="21.14"/>
    <n v="73.84"/>
    <n v="9"/>
    <x v="2"/>
    <x v="8"/>
  </r>
  <r>
    <s v="LT"/>
    <x v="16"/>
    <n v="21.17"/>
    <n v="135.36000000000001"/>
    <n v="9"/>
    <x v="2"/>
    <x v="8"/>
  </r>
  <r>
    <s v="LU"/>
    <x v="17"/>
    <n v="26.54"/>
    <n v="26.96"/>
    <n v="9"/>
    <x v="2"/>
    <x v="8"/>
  </r>
  <r>
    <s v="HU"/>
    <x v="18"/>
    <n v="23.42"/>
    <n v="122.25"/>
    <n v="9"/>
    <x v="2"/>
    <x v="8"/>
  </r>
  <r>
    <s v="MT"/>
    <x v="19"/>
    <n v="47.68"/>
    <n v="3.33"/>
    <n v="9"/>
    <x v="2"/>
    <x v="8"/>
  </r>
  <r>
    <s v="NL"/>
    <x v="20"/>
    <n v="26.25"/>
    <n v="1133.9000000000001"/>
    <n v="9"/>
    <x v="2"/>
    <x v="8"/>
  </r>
  <r>
    <s v="AT"/>
    <x v="21"/>
    <n v="29.84"/>
    <n v="233.23"/>
    <n v="9"/>
    <x v="2"/>
    <x v="8"/>
  </r>
  <r>
    <s v="PL"/>
    <x v="22"/>
    <n v="26.41"/>
    <n v="898.16"/>
    <n v="9"/>
    <x v="2"/>
    <x v="8"/>
  </r>
  <r>
    <s v="PT"/>
    <x v="23"/>
    <n v="27.1"/>
    <n v="137.86000000000001"/>
    <n v="9"/>
    <x v="2"/>
    <x v="8"/>
  </r>
  <r>
    <s v="RO"/>
    <x v="24"/>
    <n v="25.27"/>
    <n v="75.290000000000006"/>
    <n v="9"/>
    <x v="2"/>
    <x v="8"/>
  </r>
  <r>
    <s v="SI"/>
    <x v="25"/>
    <n v="24.76"/>
    <n v="45.6"/>
    <n v="9"/>
    <x v="2"/>
    <x v="8"/>
  </r>
  <r>
    <s v="SK"/>
    <x v="26"/>
    <n v="24.21"/>
    <n v="62.77"/>
    <n v="9"/>
    <x v="2"/>
    <x v="8"/>
  </r>
  <r>
    <s v="FI"/>
    <x v="27"/>
    <n v="36.480000000000004"/>
    <n v="188.61"/>
    <n v="9"/>
    <x v="2"/>
    <x v="8"/>
  </r>
  <r>
    <s v="SE"/>
    <x v="28"/>
    <n v="29.6"/>
    <n v="220.63"/>
    <n v="9"/>
    <x v="2"/>
    <x v="8"/>
  </r>
  <r>
    <s v="UK"/>
    <x v="29"/>
    <n v="25.88"/>
    <n v="1110.2"/>
    <n v="9"/>
    <x v="2"/>
    <x v="8"/>
  </r>
  <r>
    <s v="EU"/>
    <x v="0"/>
    <n v="30.33"/>
    <n v="10843.19"/>
    <n v="10"/>
    <x v="2"/>
    <x v="9"/>
  </r>
  <r>
    <s v="EU+UK"/>
    <x v="1"/>
    <n v="29.93"/>
    <n v="11985.19"/>
    <n v="10"/>
    <x v="2"/>
    <x v="9"/>
  </r>
  <r>
    <s v="BE"/>
    <x v="2"/>
    <n v="30.46"/>
    <n v="300.27999999999997"/>
    <n v="10"/>
    <x v="2"/>
    <x v="9"/>
  </r>
  <r>
    <s v="BG"/>
    <x v="3"/>
    <n v="28.91"/>
    <n v="40.03"/>
    <n v="10"/>
    <x v="2"/>
    <x v="9"/>
  </r>
  <r>
    <s v="CZ"/>
    <x v="4"/>
    <n v="24.36"/>
    <n v="224.74"/>
    <n v="10"/>
    <x v="2"/>
    <x v="9"/>
  </r>
  <r>
    <s v="DK"/>
    <x v="5"/>
    <n v="29.43"/>
    <n v="428.88"/>
    <n v="10"/>
    <x v="2"/>
    <x v="9"/>
  </r>
  <r>
    <s v="DE"/>
    <x v="6"/>
    <n v="30.42"/>
    <n v="2504.3200000000002"/>
    <n v="10"/>
    <x v="2"/>
    <x v="9"/>
  </r>
  <r>
    <s v="EE"/>
    <x v="7"/>
    <n v="26.39"/>
    <n v="56.5"/>
    <n v="10"/>
    <x v="2"/>
    <x v="9"/>
  </r>
  <r>
    <s v="IE"/>
    <x v="8"/>
    <n v="32.83"/>
    <n v="514.9"/>
    <n v="10"/>
    <x v="2"/>
    <x v="9"/>
  </r>
  <r>
    <s v="EL"/>
    <x v="9"/>
    <n v="38.64"/>
    <n v="48.3"/>
    <n v="10"/>
    <x v="2"/>
    <x v="9"/>
  </r>
  <r>
    <s v="ES"/>
    <x v="10"/>
    <n v="29.71"/>
    <n v="551.67999999999995"/>
    <n v="10"/>
    <x v="2"/>
    <x v="9"/>
  </r>
  <r>
    <s v="FR"/>
    <x v="11"/>
    <n v="31.59"/>
    <n v="1906"/>
    <n v="10"/>
    <x v="2"/>
    <x v="9"/>
  </r>
  <r>
    <s v="HR"/>
    <x v="12"/>
    <n v="30.13"/>
    <n v="38.090000000000003"/>
    <n v="10"/>
    <x v="2"/>
    <x v="9"/>
  </r>
  <r>
    <s v="IT"/>
    <x v="13"/>
    <n v="31.32"/>
    <n v="841.66"/>
    <n v="10"/>
    <x v="2"/>
    <x v="9"/>
  </r>
  <r>
    <s v="CY"/>
    <x v="14"/>
    <n v="56.16"/>
    <n v="17.43"/>
    <n v="10"/>
    <x v="2"/>
    <x v="9"/>
  </r>
  <r>
    <s v="LV"/>
    <x v="15"/>
    <n v="24.89"/>
    <n v="66.97"/>
    <n v="10"/>
    <x v="2"/>
    <x v="9"/>
  </r>
  <r>
    <s v="LT"/>
    <x v="16"/>
    <n v="25.88"/>
    <n v="122.09"/>
    <n v="10"/>
    <x v="2"/>
    <x v="9"/>
  </r>
  <r>
    <s v="LU"/>
    <x v="17"/>
    <n v="29.13"/>
    <n v="27.38"/>
    <n v="10"/>
    <x v="2"/>
    <x v="9"/>
  </r>
  <r>
    <s v="HU"/>
    <x v="18"/>
    <n v="25.28"/>
    <n v="122.91"/>
    <n v="10"/>
    <x v="2"/>
    <x v="9"/>
  </r>
  <r>
    <s v="MT"/>
    <x v="19"/>
    <n v="48.92"/>
    <n v="3.43"/>
    <n v="10"/>
    <x v="2"/>
    <x v="9"/>
  </r>
  <r>
    <s v="NL"/>
    <x v="20"/>
    <n v="29.25"/>
    <n v="1154.3"/>
    <n v="10"/>
    <x v="2"/>
    <x v="9"/>
  </r>
  <r>
    <s v="AT"/>
    <x v="21"/>
    <n v="31.43"/>
    <n v="241.77"/>
    <n v="10"/>
    <x v="2"/>
    <x v="9"/>
  </r>
  <r>
    <s v="PL"/>
    <x v="22"/>
    <n v="28.3"/>
    <n v="894.57"/>
    <n v="10"/>
    <x v="2"/>
    <x v="9"/>
  </r>
  <r>
    <s v="PT"/>
    <x v="23"/>
    <n v="27.38"/>
    <n v="139.54"/>
    <n v="10"/>
    <x v="2"/>
    <x v="9"/>
  </r>
  <r>
    <s v="RO"/>
    <x v="24"/>
    <n v="27.9"/>
    <n v="73.739999999999995"/>
    <n v="10"/>
    <x v="2"/>
    <x v="9"/>
  </r>
  <r>
    <s v="SI"/>
    <x v="25"/>
    <n v="26.09"/>
    <n v="46.05"/>
    <n v="10"/>
    <x v="2"/>
    <x v="9"/>
  </r>
  <r>
    <s v="SK"/>
    <x v="26"/>
    <n v="25.78"/>
    <n v="63.78"/>
    <n v="10"/>
    <x v="2"/>
    <x v="9"/>
  </r>
  <r>
    <s v="FI"/>
    <x v="27"/>
    <n v="37.4"/>
    <n v="189.71"/>
    <n v="10"/>
    <x v="2"/>
    <x v="9"/>
  </r>
  <r>
    <s v="SE"/>
    <x v="28"/>
    <n v="31.66"/>
    <n v="224.15"/>
    <n v="10"/>
    <x v="2"/>
    <x v="9"/>
  </r>
  <r>
    <s v="UK"/>
    <x v="29"/>
    <n v="26.35"/>
    <n v="1142"/>
    <n v="10"/>
    <x v="2"/>
    <x v="9"/>
  </r>
  <r>
    <s v="EU"/>
    <x v="0"/>
    <n v="32.21"/>
    <n v="10320.85"/>
    <n v="11"/>
    <x v="2"/>
    <x v="10"/>
  </r>
  <r>
    <s v="EU+UK"/>
    <x v="1"/>
    <n v="31.84"/>
    <n v="11430.65"/>
    <n v="11"/>
    <x v="2"/>
    <x v="10"/>
  </r>
  <r>
    <s v="BE"/>
    <x v="2"/>
    <n v="33.68"/>
    <n v="290.08999999999997"/>
    <n v="11"/>
    <x v="2"/>
    <x v="10"/>
  </r>
  <r>
    <s v="BG"/>
    <x v="3"/>
    <n v="29.85"/>
    <n v="40.15"/>
    <n v="11"/>
    <x v="2"/>
    <x v="10"/>
  </r>
  <r>
    <s v="CZ"/>
    <x v="4"/>
    <n v="25.68"/>
    <n v="211.99"/>
    <n v="11"/>
    <x v="2"/>
    <x v="10"/>
  </r>
  <r>
    <s v="DK"/>
    <x v="5"/>
    <n v="31.45"/>
    <n v="412.69"/>
    <n v="11"/>
    <x v="2"/>
    <x v="10"/>
  </r>
  <r>
    <s v="DE"/>
    <x v="6"/>
    <n v="33.14"/>
    <n v="2392.04"/>
    <n v="11"/>
    <x v="2"/>
    <x v="10"/>
  </r>
  <r>
    <s v="EE"/>
    <x v="7"/>
    <n v="29.61"/>
    <n v="54.6"/>
    <n v="11"/>
    <x v="2"/>
    <x v="10"/>
  </r>
  <r>
    <s v="IE"/>
    <x v="8"/>
    <n v="36.32"/>
    <n v="347.09"/>
    <n v="11"/>
    <x v="2"/>
    <x v="10"/>
  </r>
  <r>
    <s v="EL"/>
    <x v="9"/>
    <n v="38.65"/>
    <n v="47.1"/>
    <n v="11"/>
    <x v="2"/>
    <x v="10"/>
  </r>
  <r>
    <s v="ES"/>
    <x v="10"/>
    <n v="30.39"/>
    <n v="537.07000000000005"/>
    <n v="11"/>
    <x v="2"/>
    <x v="10"/>
  </r>
  <r>
    <s v="FR"/>
    <x v="11"/>
    <n v="32.35"/>
    <n v="1870.07"/>
    <n v="11"/>
    <x v="2"/>
    <x v="10"/>
  </r>
  <r>
    <s v="HR"/>
    <x v="12"/>
    <n v="30.71"/>
    <n v="36.4"/>
    <n v="11"/>
    <x v="2"/>
    <x v="10"/>
  </r>
  <r>
    <s v="IT"/>
    <x v="13"/>
    <n v="31.99"/>
    <n v="845.41"/>
    <n v="11"/>
    <x v="2"/>
    <x v="10"/>
  </r>
  <r>
    <s v="CY"/>
    <x v="14"/>
    <n v="56.81"/>
    <n v="17.329999999999998"/>
    <n v="11"/>
    <x v="2"/>
    <x v="10"/>
  </r>
  <r>
    <s v="LV"/>
    <x v="15"/>
    <n v="28.26"/>
    <n v="58.55"/>
    <n v="11"/>
    <x v="2"/>
    <x v="10"/>
  </r>
  <r>
    <s v="LT"/>
    <x v="16"/>
    <n v="28.88"/>
    <n v="100.36"/>
    <n v="11"/>
    <x v="2"/>
    <x v="10"/>
  </r>
  <r>
    <s v="LU"/>
    <x v="17"/>
    <n v="31.94"/>
    <n v="27.01"/>
    <n v="11"/>
    <x v="2"/>
    <x v="10"/>
  </r>
  <r>
    <s v="HU"/>
    <x v="18"/>
    <n v="27.14"/>
    <n v="119.63"/>
    <n v="11"/>
    <x v="2"/>
    <x v="10"/>
  </r>
  <r>
    <s v="MT"/>
    <x v="19"/>
    <n v="47.51"/>
    <n v="3.4"/>
    <n v="11"/>
    <x v="2"/>
    <x v="10"/>
  </r>
  <r>
    <s v="NL"/>
    <x v="20"/>
    <n v="33"/>
    <n v="1112.7"/>
    <n v="11"/>
    <x v="2"/>
    <x v="10"/>
  </r>
  <r>
    <s v="AT"/>
    <x v="21"/>
    <n v="33.049999999999997"/>
    <n v="230.98"/>
    <n v="11"/>
    <x v="2"/>
    <x v="10"/>
  </r>
  <r>
    <s v="PL"/>
    <x v="22"/>
    <n v="29.62"/>
    <n v="852.63"/>
    <n v="11"/>
    <x v="2"/>
    <x v="10"/>
  </r>
  <r>
    <s v="PT"/>
    <x v="23"/>
    <n v="28.05"/>
    <n v="136.11000000000001"/>
    <n v="11"/>
    <x v="2"/>
    <x v="10"/>
  </r>
  <r>
    <s v="RO"/>
    <x v="24"/>
    <n v="29.35"/>
    <n v="67.23"/>
    <n v="11"/>
    <x v="2"/>
    <x v="10"/>
  </r>
  <r>
    <s v="SI"/>
    <x v="25"/>
    <n v="27.35"/>
    <n v="43.99"/>
    <n v="11"/>
    <x v="2"/>
    <x v="10"/>
  </r>
  <r>
    <s v="SK"/>
    <x v="26"/>
    <n v="27.05"/>
    <n v="62.14"/>
    <n v="11"/>
    <x v="2"/>
    <x v="10"/>
  </r>
  <r>
    <s v="FI"/>
    <x v="27"/>
    <n v="37.83"/>
    <n v="184.42"/>
    <n v="11"/>
    <x v="2"/>
    <x v="10"/>
  </r>
  <r>
    <s v="SE"/>
    <x v="28"/>
    <n v="33.07"/>
    <n v="219.68"/>
    <n v="11"/>
    <x v="2"/>
    <x v="10"/>
  </r>
  <r>
    <s v="UK"/>
    <x v="29"/>
    <n v="28.52"/>
    <n v="1109.8"/>
    <n v="11"/>
    <x v="2"/>
    <x v="10"/>
  </r>
  <r>
    <s v="EU"/>
    <x v="0"/>
    <n v="33.380000000000003"/>
    <n v="10920.730000000001"/>
    <n v="12"/>
    <x v="2"/>
    <x v="11"/>
  </r>
  <r>
    <s v="EU+UK"/>
    <x v="1"/>
    <n v="33.06"/>
    <n v="12109.03"/>
    <n v="12"/>
    <x v="2"/>
    <x v="11"/>
  </r>
  <r>
    <s v="BE"/>
    <x v="2"/>
    <n v="35.97"/>
    <n v="320.52"/>
    <n v="12"/>
    <x v="2"/>
    <x v="11"/>
  </r>
  <r>
    <s v="BG"/>
    <x v="3"/>
    <n v="30.66"/>
    <n v="41.61"/>
    <n v="12"/>
    <x v="2"/>
    <x v="11"/>
  </r>
  <r>
    <s v="CZ"/>
    <x v="4"/>
    <n v="27.02"/>
    <n v="223.59"/>
    <n v="12"/>
    <x v="2"/>
    <x v="11"/>
  </r>
  <r>
    <s v="DK"/>
    <x v="5"/>
    <n v="33.480000000000004"/>
    <n v="441.45"/>
    <n v="12"/>
    <x v="2"/>
    <x v="11"/>
  </r>
  <r>
    <s v="DE"/>
    <x v="6"/>
    <n v="33.67"/>
    <n v="2568.44"/>
    <n v="12"/>
    <x v="2"/>
    <x v="11"/>
  </r>
  <r>
    <s v="EE"/>
    <x v="7"/>
    <n v="32.340000000000003"/>
    <n v="58.7"/>
    <n v="12"/>
    <x v="2"/>
    <x v="11"/>
  </r>
  <r>
    <s v="IE"/>
    <x v="8"/>
    <n v="35.06"/>
    <n v="183.82"/>
    <n v="12"/>
    <x v="2"/>
    <x v="11"/>
  </r>
  <r>
    <s v="EL"/>
    <x v="9"/>
    <n v="38.800000000000004"/>
    <n v="49.4"/>
    <n v="12"/>
    <x v="2"/>
    <x v="11"/>
  </r>
  <r>
    <s v="ES"/>
    <x v="10"/>
    <n v="30.39"/>
    <n v="569.73"/>
    <n v="12"/>
    <x v="2"/>
    <x v="11"/>
  </r>
  <r>
    <s v="FR"/>
    <x v="11"/>
    <n v="32.72"/>
    <n v="2043.88"/>
    <n v="12"/>
    <x v="2"/>
    <x v="11"/>
  </r>
  <r>
    <s v="HR"/>
    <x v="12"/>
    <n v="31.3"/>
    <n v="38.450000000000003"/>
    <n v="12"/>
    <x v="2"/>
    <x v="11"/>
  </r>
  <r>
    <s v="IT"/>
    <x v="13"/>
    <n v="34.340000000000003"/>
    <n v="895.47"/>
    <n v="12"/>
    <x v="2"/>
    <x v="11"/>
  </r>
  <r>
    <s v="CY"/>
    <x v="14"/>
    <n v="57.33"/>
    <n v="17.77"/>
    <n v="12"/>
    <x v="2"/>
    <x v="11"/>
  </r>
  <r>
    <s v="LV"/>
    <x v="15"/>
    <n v="30.41"/>
    <n v="62.2"/>
    <n v="12"/>
    <x v="2"/>
    <x v="11"/>
  </r>
  <r>
    <s v="LT"/>
    <x v="16"/>
    <n v="29.91"/>
    <n v="105.14"/>
    <n v="12"/>
    <x v="2"/>
    <x v="11"/>
  </r>
  <r>
    <s v="LU"/>
    <x v="17"/>
    <n v="33.97"/>
    <n v="29.57"/>
    <n v="12"/>
    <x v="2"/>
    <x v="11"/>
  </r>
  <r>
    <s v="HU"/>
    <x v="18"/>
    <n v="28.39"/>
    <n v="129.35"/>
    <n v="12"/>
    <x v="2"/>
    <x v="11"/>
  </r>
  <r>
    <s v="MT"/>
    <x v="19"/>
    <n v="46.46"/>
    <n v="3.62"/>
    <n v="12"/>
    <x v="2"/>
    <x v="11"/>
  </r>
  <r>
    <s v="NL"/>
    <x v="20"/>
    <n v="37.5"/>
    <n v="1204.7"/>
    <n v="12"/>
    <x v="2"/>
    <x v="11"/>
  </r>
  <r>
    <s v="AT"/>
    <x v="21"/>
    <n v="34.700000000000003"/>
    <n v="251.43"/>
    <n v="12"/>
    <x v="2"/>
    <x v="11"/>
  </r>
  <r>
    <s v="PL"/>
    <x v="22"/>
    <n v="30.67"/>
    <n v="921.37"/>
    <n v="12"/>
    <x v="2"/>
    <x v="11"/>
  </r>
  <r>
    <s v="PT"/>
    <x v="23"/>
    <n v="29.26"/>
    <n v="146.32"/>
    <n v="12"/>
    <x v="2"/>
    <x v="11"/>
  </r>
  <r>
    <s v="RO"/>
    <x v="24"/>
    <n v="30.46"/>
    <n v="70.680000000000007"/>
    <n v="12"/>
    <x v="2"/>
    <x v="11"/>
  </r>
  <r>
    <s v="SI"/>
    <x v="25"/>
    <n v="28.18"/>
    <n v="46.44"/>
    <n v="12"/>
    <x v="2"/>
    <x v="11"/>
  </r>
  <r>
    <s v="SK"/>
    <x v="26"/>
    <n v="28.29"/>
    <n v="66.239999999999995"/>
    <n v="12"/>
    <x v="2"/>
    <x v="11"/>
  </r>
  <r>
    <s v="FI"/>
    <x v="27"/>
    <n v="37.550000000000004"/>
    <n v="196.51"/>
    <n v="12"/>
    <x v="2"/>
    <x v="11"/>
  </r>
  <r>
    <s v="SE"/>
    <x v="28"/>
    <n v="34.79"/>
    <n v="234.35"/>
    <n v="12"/>
    <x v="2"/>
    <x v="11"/>
  </r>
  <r>
    <s v="UK"/>
    <x v="29"/>
    <n v="30.14"/>
    <n v="1188.3"/>
    <n v="12"/>
    <x v="2"/>
    <x v="11"/>
  </r>
  <r>
    <s v="EU"/>
    <x v="0"/>
    <n v="33.78"/>
    <n v="11306.81"/>
    <n v="1"/>
    <x v="3"/>
    <x v="0"/>
  </r>
  <r>
    <s v="EU+UK"/>
    <x v="1"/>
    <n v="33.44"/>
    <n v="12559.41"/>
    <n v="1"/>
    <x v="3"/>
    <x v="0"/>
  </r>
  <r>
    <s v="BE"/>
    <x v="2"/>
    <n v="34.97"/>
    <n v="329.58"/>
    <n v="1"/>
    <x v="3"/>
    <x v="0"/>
  </r>
  <r>
    <s v="BG"/>
    <x v="3"/>
    <n v="30.94"/>
    <n v="39.69"/>
    <n v="1"/>
    <x v="3"/>
    <x v="0"/>
  </r>
  <r>
    <s v="CZ"/>
    <x v="4"/>
    <n v="27.9"/>
    <n v="246.21"/>
    <n v="1"/>
    <x v="3"/>
    <x v="0"/>
  </r>
  <r>
    <s v="DK"/>
    <x v="5"/>
    <n v="35.369999999999997"/>
    <n v="454.34"/>
    <n v="1"/>
    <x v="3"/>
    <x v="0"/>
  </r>
  <r>
    <s v="DE"/>
    <x v="6"/>
    <n v="34.130000000000003"/>
    <n v="2648.63"/>
    <n v="1"/>
    <x v="3"/>
    <x v="0"/>
  </r>
  <r>
    <s v="EE"/>
    <x v="7"/>
    <n v="32.660000000000004"/>
    <n v="59.1"/>
    <n v="1"/>
    <x v="3"/>
    <x v="0"/>
  </r>
  <r>
    <s v="IE"/>
    <x v="8"/>
    <n v="35.450000000000003"/>
    <n v="153.1"/>
    <n v="1"/>
    <x v="3"/>
    <x v="0"/>
  </r>
  <r>
    <s v="EL"/>
    <x v="9"/>
    <n v="38.71"/>
    <n v="49.5"/>
    <n v="1"/>
    <x v="3"/>
    <x v="0"/>
  </r>
  <r>
    <s v="ES"/>
    <x v="10"/>
    <n v="30.68"/>
    <n v="582.05999999999995"/>
    <n v="1"/>
    <x v="3"/>
    <x v="0"/>
  </r>
  <r>
    <s v="FR"/>
    <x v="11"/>
    <n v="34.230000000000004"/>
    <n v="2117.94"/>
    <n v="1"/>
    <x v="3"/>
    <x v="0"/>
  </r>
  <r>
    <s v="HR"/>
    <x v="12"/>
    <n v="31.69"/>
    <n v="39.49"/>
    <n v="1"/>
    <x v="3"/>
    <x v="0"/>
  </r>
  <r>
    <s v="IT"/>
    <x v="13"/>
    <n v="36.25"/>
    <n v="1006.06"/>
    <n v="1"/>
    <x v="3"/>
    <x v="0"/>
  </r>
  <r>
    <s v="CY"/>
    <x v="14"/>
    <n v="57.14"/>
    <n v="17.899999999999999"/>
    <n v="1"/>
    <x v="3"/>
    <x v="0"/>
  </r>
  <r>
    <s v="LV"/>
    <x v="15"/>
    <n v="31.01"/>
    <n v="62.24"/>
    <n v="1"/>
    <x v="3"/>
    <x v="0"/>
  </r>
  <r>
    <s v="LT"/>
    <x v="16"/>
    <n v="30.32"/>
    <n v="102.8"/>
    <n v="1"/>
    <x v="3"/>
    <x v="0"/>
  </r>
  <r>
    <s v="LU"/>
    <x v="17"/>
    <n v="35.18"/>
    <n v="30.85"/>
    <n v="1"/>
    <x v="3"/>
    <x v="0"/>
  </r>
  <r>
    <s v="HU"/>
    <x v="18"/>
    <n v="29.53"/>
    <n v="137.56"/>
    <n v="1"/>
    <x v="3"/>
    <x v="0"/>
  </r>
  <r>
    <s v="MT"/>
    <x v="19"/>
    <n v="47.16"/>
    <n v="3.67"/>
    <n v="1"/>
    <x v="3"/>
    <x v="0"/>
  </r>
  <r>
    <s v="NL"/>
    <x v="20"/>
    <n v="34.5"/>
    <n v="1227.0999999999999"/>
    <n v="1"/>
    <x v="3"/>
    <x v="0"/>
  </r>
  <r>
    <s v="AT"/>
    <x v="21"/>
    <n v="34.880000000000003"/>
    <n v="262.64999999999998"/>
    <n v="1"/>
    <x v="3"/>
    <x v="0"/>
  </r>
  <r>
    <s v="PL"/>
    <x v="22"/>
    <n v="30.21"/>
    <n v="949.27"/>
    <n v="1"/>
    <x v="3"/>
    <x v="0"/>
  </r>
  <r>
    <s v="PT"/>
    <x v="23"/>
    <n v="28.31"/>
    <n v="153.01"/>
    <n v="1"/>
    <x v="3"/>
    <x v="0"/>
  </r>
  <r>
    <s v="RO"/>
    <x v="24"/>
    <n v="30.82"/>
    <n v="72.819999999999993"/>
    <n v="1"/>
    <x v="3"/>
    <x v="0"/>
  </r>
  <r>
    <s v="SI"/>
    <x v="25"/>
    <n v="28.58"/>
    <n v="47.67"/>
    <n v="1"/>
    <x v="3"/>
    <x v="0"/>
  </r>
  <r>
    <s v="SK"/>
    <x v="26"/>
    <n v="29.15"/>
    <n v="68.37"/>
    <n v="1"/>
    <x v="3"/>
    <x v="0"/>
  </r>
  <r>
    <s v="FI"/>
    <x v="27"/>
    <n v="37.410000000000004"/>
    <n v="201.62"/>
    <n v="1"/>
    <x v="3"/>
    <x v="0"/>
  </r>
  <r>
    <s v="SE"/>
    <x v="28"/>
    <n v="37"/>
    <n v="243.58"/>
    <n v="1"/>
    <x v="3"/>
    <x v="0"/>
  </r>
  <r>
    <s v="UK"/>
    <x v="29"/>
    <n v="30.39"/>
    <n v="1252.5999999999999"/>
    <n v="1"/>
    <x v="3"/>
    <x v="0"/>
  </r>
  <r>
    <s v="EU"/>
    <x v="0"/>
    <n v="33.619999999999997"/>
    <n v="10630.84"/>
    <n v="2"/>
    <x v="3"/>
    <x v="1"/>
  </r>
  <r>
    <s v="EU+UK"/>
    <x v="1"/>
    <n v="33.380000000000003"/>
    <n v="11782.34"/>
    <n v="2"/>
    <x v="3"/>
    <x v="1"/>
  </r>
  <r>
    <s v="BE"/>
    <x v="2"/>
    <n v="34.1"/>
    <n v="306.74"/>
    <n v="2"/>
    <x v="3"/>
    <x v="1"/>
  </r>
  <r>
    <s v="BG"/>
    <x v="3"/>
    <n v="30.95"/>
    <n v="39.29"/>
    <n v="2"/>
    <x v="3"/>
    <x v="1"/>
  </r>
  <r>
    <s v="CZ"/>
    <x v="4"/>
    <n v="28.79"/>
    <n v="226.94"/>
    <n v="2"/>
    <x v="3"/>
    <x v="1"/>
  </r>
  <r>
    <s v="DK"/>
    <x v="5"/>
    <n v="36.450000000000003"/>
    <n v="417.33"/>
    <n v="2"/>
    <x v="3"/>
    <x v="1"/>
  </r>
  <r>
    <s v="DE"/>
    <x v="6"/>
    <n v="33.97"/>
    <n v="2447.65"/>
    <n v="2"/>
    <x v="3"/>
    <x v="1"/>
  </r>
  <r>
    <s v="EE"/>
    <x v="7"/>
    <n v="32.549999999999997"/>
    <n v="54.4"/>
    <n v="2"/>
    <x v="3"/>
    <x v="1"/>
  </r>
  <r>
    <s v="IE"/>
    <x v="8"/>
    <n v="34.18"/>
    <n v="281"/>
    <n v="2"/>
    <x v="3"/>
    <x v="1"/>
  </r>
  <r>
    <s v="EL"/>
    <x v="9"/>
    <n v="37.369999999999997"/>
    <n v="47"/>
    <n v="2"/>
    <x v="3"/>
    <x v="1"/>
  </r>
  <r>
    <s v="ES"/>
    <x v="10"/>
    <n v="30.68"/>
    <n v="542.45000000000005"/>
    <n v="2"/>
    <x v="3"/>
    <x v="1"/>
  </r>
  <r>
    <s v="FR"/>
    <x v="11"/>
    <n v="33.26"/>
    <n v="1962.87"/>
    <n v="2"/>
    <x v="3"/>
    <x v="1"/>
  </r>
  <r>
    <s v="HR"/>
    <x v="12"/>
    <n v="31.85"/>
    <n v="37.340000000000003"/>
    <n v="2"/>
    <x v="3"/>
    <x v="1"/>
  </r>
  <r>
    <s v="IT"/>
    <x v="13"/>
    <n v="36.43"/>
    <n v="955.15"/>
    <n v="2"/>
    <x v="3"/>
    <x v="1"/>
  </r>
  <r>
    <s v="CY"/>
    <x v="14"/>
    <n v="56.28"/>
    <n v="16.899999999999999"/>
    <n v="2"/>
    <x v="3"/>
    <x v="1"/>
  </r>
  <r>
    <s v="LV"/>
    <x v="15"/>
    <n v="30"/>
    <n v="56.72"/>
    <n v="2"/>
    <x v="3"/>
    <x v="1"/>
  </r>
  <r>
    <s v="LT"/>
    <x v="16"/>
    <n v="29.71"/>
    <n v="90.42"/>
    <n v="2"/>
    <x v="3"/>
    <x v="1"/>
  </r>
  <r>
    <s v="LU"/>
    <x v="17"/>
    <n v="34.57"/>
    <n v="29.08"/>
    <n v="2"/>
    <x v="3"/>
    <x v="1"/>
  </r>
  <r>
    <s v="HU"/>
    <x v="18"/>
    <n v="29.78"/>
    <n v="123.91"/>
    <n v="2"/>
    <x v="3"/>
    <x v="1"/>
  </r>
  <r>
    <s v="MT"/>
    <x v="19"/>
    <n v="45.59"/>
    <n v="3.39"/>
    <n v="2"/>
    <x v="3"/>
    <x v="1"/>
  </r>
  <r>
    <s v="NL"/>
    <x v="20"/>
    <n v="35"/>
    <n v="1120.5"/>
    <n v="2"/>
    <x v="3"/>
    <x v="1"/>
  </r>
  <r>
    <s v="AT"/>
    <x v="21"/>
    <n v="34.880000000000003"/>
    <n v="248.06"/>
    <n v="2"/>
    <x v="3"/>
    <x v="1"/>
  </r>
  <r>
    <s v="PL"/>
    <x v="22"/>
    <n v="30.57"/>
    <n v="888.4"/>
    <n v="2"/>
    <x v="3"/>
    <x v="1"/>
  </r>
  <r>
    <s v="PT"/>
    <x v="23"/>
    <n v="28.32"/>
    <n v="144.22999999999999"/>
    <n v="2"/>
    <x v="3"/>
    <x v="1"/>
  </r>
  <r>
    <s v="RO"/>
    <x v="24"/>
    <n v="30.16"/>
    <n v="71.08"/>
    <n v="2"/>
    <x v="3"/>
    <x v="1"/>
  </r>
  <r>
    <s v="SI"/>
    <x v="25"/>
    <n v="28.55"/>
    <n v="44.63"/>
    <n v="2"/>
    <x v="3"/>
    <x v="1"/>
  </r>
  <r>
    <s v="SK"/>
    <x v="26"/>
    <n v="29.52"/>
    <n v="64.14"/>
    <n v="2"/>
    <x v="3"/>
    <x v="1"/>
  </r>
  <r>
    <s v="FI"/>
    <x v="27"/>
    <n v="37.28"/>
    <n v="185.79"/>
    <n v="2"/>
    <x v="3"/>
    <x v="1"/>
  </r>
  <r>
    <s v="SE"/>
    <x v="28"/>
    <n v="37.9"/>
    <n v="225.44"/>
    <n v="2"/>
    <x v="3"/>
    <x v="1"/>
  </r>
  <r>
    <s v="UK"/>
    <x v="29"/>
    <n v="31.25"/>
    <n v="1151.5"/>
    <n v="2"/>
    <x v="3"/>
    <x v="1"/>
  </r>
  <r>
    <s v="EU"/>
    <x v="0"/>
    <n v="33.380000000000003"/>
    <n v="12321.779999999999"/>
    <n v="3"/>
    <x v="3"/>
    <x v="2"/>
  </r>
  <r>
    <s v="EU+UK"/>
    <x v="1"/>
    <n v="33.119999999999997"/>
    <n v="13643.38"/>
    <n v="3"/>
    <x v="3"/>
    <x v="2"/>
  </r>
  <r>
    <s v="BE"/>
    <x v="2"/>
    <n v="33.730000000000004"/>
    <n v="346.99"/>
    <n v="3"/>
    <x v="3"/>
    <x v="2"/>
  </r>
  <r>
    <s v="BG"/>
    <x v="3"/>
    <n v="30.88"/>
    <n v="49.03"/>
    <n v="3"/>
    <x v="3"/>
    <x v="2"/>
  </r>
  <r>
    <s v="CZ"/>
    <x v="4"/>
    <n v="29.26"/>
    <n v="257.86"/>
    <n v="3"/>
    <x v="3"/>
    <x v="2"/>
  </r>
  <r>
    <s v="DK"/>
    <x v="5"/>
    <n v="36.85"/>
    <n v="466.48"/>
    <n v="3"/>
    <x v="3"/>
    <x v="2"/>
  </r>
  <r>
    <s v="DE"/>
    <x v="6"/>
    <n v="33.56"/>
    <n v="2758.51"/>
    <n v="3"/>
    <x v="3"/>
    <x v="2"/>
  </r>
  <r>
    <s v="EE"/>
    <x v="7"/>
    <n v="32.130000000000003"/>
    <n v="60.5"/>
    <n v="3"/>
    <x v="3"/>
    <x v="2"/>
  </r>
  <r>
    <s v="IE"/>
    <x v="8"/>
    <n v="31.66"/>
    <n v="639.32000000000005"/>
    <n v="3"/>
    <x v="3"/>
    <x v="2"/>
  </r>
  <r>
    <s v="EL"/>
    <x v="9"/>
    <n v="37.93"/>
    <n v="55.1"/>
    <n v="3"/>
    <x v="3"/>
    <x v="2"/>
  </r>
  <r>
    <s v="ES"/>
    <x v="10"/>
    <n v="30.49"/>
    <n v="621.9"/>
    <n v="3"/>
    <x v="3"/>
    <x v="2"/>
  </r>
  <r>
    <s v="FR"/>
    <x v="11"/>
    <n v="32.61"/>
    <n v="2205.5"/>
    <n v="3"/>
    <x v="3"/>
    <x v="2"/>
  </r>
  <r>
    <s v="HR"/>
    <x v="12"/>
    <n v="31.37"/>
    <n v="42.84"/>
    <n v="3"/>
    <x v="3"/>
    <x v="2"/>
  </r>
  <r>
    <s v="IT"/>
    <x v="13"/>
    <n v="36.64"/>
    <n v="1088.3900000000001"/>
    <n v="3"/>
    <x v="3"/>
    <x v="2"/>
  </r>
  <r>
    <s v="CY"/>
    <x v="14"/>
    <n v="55.27"/>
    <n v="19.46"/>
    <n v="3"/>
    <x v="3"/>
    <x v="2"/>
  </r>
  <r>
    <s v="LV"/>
    <x v="15"/>
    <n v="29.5"/>
    <n v="63.37"/>
    <n v="3"/>
    <x v="3"/>
    <x v="2"/>
  </r>
  <r>
    <s v="LT"/>
    <x v="16"/>
    <n v="28.59"/>
    <n v="101.3"/>
    <n v="3"/>
    <x v="3"/>
    <x v="2"/>
  </r>
  <r>
    <s v="LU"/>
    <x v="17"/>
    <n v="34.410000000000004"/>
    <n v="33.15"/>
    <n v="3"/>
    <x v="3"/>
    <x v="2"/>
  </r>
  <r>
    <s v="HU"/>
    <x v="18"/>
    <n v="29.56"/>
    <n v="140"/>
    <n v="3"/>
    <x v="3"/>
    <x v="2"/>
  </r>
  <r>
    <s v="MT"/>
    <x v="19"/>
    <n v="45.07"/>
    <n v="3.76"/>
    <n v="3"/>
    <x v="3"/>
    <x v="2"/>
  </r>
  <r>
    <s v="NL"/>
    <x v="20"/>
    <n v="36"/>
    <n v="1248.5999999999999"/>
    <n v="3"/>
    <x v="3"/>
    <x v="2"/>
  </r>
  <r>
    <s v="AT"/>
    <x v="21"/>
    <n v="34.83"/>
    <n v="284.77999999999997"/>
    <n v="3"/>
    <x v="3"/>
    <x v="2"/>
  </r>
  <r>
    <s v="PL"/>
    <x v="22"/>
    <n v="30.52"/>
    <n v="998.9"/>
    <n v="3"/>
    <x v="3"/>
    <x v="2"/>
  </r>
  <r>
    <s v="PT"/>
    <x v="23"/>
    <n v="28.7"/>
    <n v="168.27"/>
    <n v="3"/>
    <x v="3"/>
    <x v="2"/>
  </r>
  <r>
    <s v="RO"/>
    <x v="24"/>
    <n v="29.66"/>
    <n v="85.21"/>
    <n v="3"/>
    <x v="3"/>
    <x v="2"/>
  </r>
  <r>
    <s v="SI"/>
    <x v="25"/>
    <n v="28.68"/>
    <n v="51.09"/>
    <n v="3"/>
    <x v="3"/>
    <x v="2"/>
  </r>
  <r>
    <s v="SK"/>
    <x v="26"/>
    <n v="29.51"/>
    <n v="73.19"/>
    <n v="3"/>
    <x v="3"/>
    <x v="2"/>
  </r>
  <r>
    <s v="FI"/>
    <x v="27"/>
    <n v="37.17"/>
    <n v="206.74"/>
    <n v="3"/>
    <x v="3"/>
    <x v="2"/>
  </r>
  <r>
    <s v="SE"/>
    <x v="28"/>
    <n v="37.880000000000003"/>
    <n v="251.56"/>
    <n v="3"/>
    <x v="3"/>
    <x v="2"/>
  </r>
  <r>
    <s v="UK"/>
    <x v="29"/>
    <n v="30.81"/>
    <n v="1321.6"/>
    <n v="3"/>
    <x v="3"/>
    <x v="2"/>
  </r>
  <r>
    <s v="EU"/>
    <x v="0"/>
    <n v="33.43"/>
    <n v="12362.89"/>
    <n v="4"/>
    <x v="3"/>
    <x v="3"/>
  </r>
  <r>
    <s v="EU+UK"/>
    <x v="1"/>
    <n v="33.17"/>
    <n v="13698.59"/>
    <n v="4"/>
    <x v="3"/>
    <x v="3"/>
  </r>
  <r>
    <s v="BE"/>
    <x v="2"/>
    <n v="33.44"/>
    <n v="342.4"/>
    <n v="4"/>
    <x v="3"/>
    <x v="3"/>
  </r>
  <r>
    <s v="BG"/>
    <x v="3"/>
    <n v="30"/>
    <n v="51.88"/>
    <n v="4"/>
    <x v="3"/>
    <x v="3"/>
  </r>
  <r>
    <s v="CZ"/>
    <x v="4"/>
    <n v="29.88"/>
    <n v="253.16"/>
    <n v="4"/>
    <x v="3"/>
    <x v="3"/>
  </r>
  <r>
    <s v="DK"/>
    <x v="5"/>
    <n v="35.76"/>
    <n v="456.07"/>
    <n v="4"/>
    <x v="3"/>
    <x v="3"/>
  </r>
  <r>
    <s v="DE"/>
    <x v="6"/>
    <n v="33.49"/>
    <n v="2690.91"/>
    <n v="4"/>
    <x v="3"/>
    <x v="3"/>
  </r>
  <r>
    <s v="EE"/>
    <x v="7"/>
    <n v="31.06"/>
    <n v="59.8"/>
    <n v="4"/>
    <x v="3"/>
    <x v="3"/>
  </r>
  <r>
    <s v="IE"/>
    <x v="8"/>
    <n v="31.66"/>
    <n v="891.99"/>
    <n v="4"/>
    <x v="3"/>
    <x v="3"/>
  </r>
  <r>
    <s v="EL"/>
    <x v="9"/>
    <n v="37.96"/>
    <n v="53.9"/>
    <n v="4"/>
    <x v="3"/>
    <x v="3"/>
  </r>
  <r>
    <s v="ES"/>
    <x v="10"/>
    <n v="30.39"/>
    <n v="604.05999999999995"/>
    <n v="4"/>
    <x v="3"/>
    <x v="3"/>
  </r>
  <r>
    <s v="FR"/>
    <x v="11"/>
    <n v="33.61"/>
    <n v="2210.75"/>
    <n v="4"/>
    <x v="3"/>
    <x v="3"/>
  </r>
  <r>
    <s v="HR"/>
    <x v="12"/>
    <n v="31.06"/>
    <n v="42.08"/>
    <n v="4"/>
    <x v="3"/>
    <x v="3"/>
  </r>
  <r>
    <s v="IT"/>
    <x v="13"/>
    <n v="36.32"/>
    <n v="1060.06"/>
    <n v="4"/>
    <x v="3"/>
    <x v="3"/>
  </r>
  <r>
    <s v="CY"/>
    <x v="14"/>
    <n v="55.12"/>
    <n v="18.809999999999999"/>
    <n v="4"/>
    <x v="3"/>
    <x v="3"/>
  </r>
  <r>
    <s v="LV"/>
    <x v="15"/>
    <n v="29.23"/>
    <n v="62.83"/>
    <n v="4"/>
    <x v="3"/>
    <x v="3"/>
  </r>
  <r>
    <s v="LT"/>
    <x v="16"/>
    <n v="27.73"/>
    <n v="102.87"/>
    <n v="4"/>
    <x v="3"/>
    <x v="3"/>
  </r>
  <r>
    <s v="LU"/>
    <x v="17"/>
    <n v="33.81"/>
    <n v="32.369999999999997"/>
    <n v="4"/>
    <x v="3"/>
    <x v="3"/>
  </r>
  <r>
    <s v="HU"/>
    <x v="18"/>
    <n v="29.62"/>
    <n v="132.66"/>
    <n v="4"/>
    <x v="3"/>
    <x v="3"/>
  </r>
  <r>
    <s v="MT"/>
    <x v="19"/>
    <n v="44.87"/>
    <n v="3.6"/>
    <n v="4"/>
    <x v="3"/>
    <x v="3"/>
  </r>
  <r>
    <s v="NL"/>
    <x v="20"/>
    <n v="36"/>
    <n v="1213.5"/>
    <n v="4"/>
    <x v="3"/>
    <x v="3"/>
  </r>
  <r>
    <s v="AT"/>
    <x v="21"/>
    <n v="34.58"/>
    <n v="281.48"/>
    <n v="4"/>
    <x v="3"/>
    <x v="3"/>
  </r>
  <r>
    <s v="PL"/>
    <x v="22"/>
    <n v="30.66"/>
    <n v="981.51"/>
    <n v="4"/>
    <x v="3"/>
    <x v="3"/>
  </r>
  <r>
    <s v="PT"/>
    <x v="23"/>
    <n v="28.72"/>
    <n v="166.97"/>
    <n v="4"/>
    <x v="3"/>
    <x v="3"/>
  </r>
  <r>
    <s v="RO"/>
    <x v="24"/>
    <n v="28.79"/>
    <n v="85.1"/>
    <n v="4"/>
    <x v="3"/>
    <x v="3"/>
  </r>
  <r>
    <s v="SI"/>
    <x v="25"/>
    <n v="28.66"/>
    <n v="50.39"/>
    <n v="4"/>
    <x v="3"/>
    <x v="3"/>
  </r>
  <r>
    <s v="SK"/>
    <x v="26"/>
    <n v="29.79"/>
    <n v="71.63"/>
    <n v="4"/>
    <x v="3"/>
    <x v="3"/>
  </r>
  <r>
    <s v="FI"/>
    <x v="27"/>
    <n v="37.08"/>
    <n v="199.28"/>
    <n v="4"/>
    <x v="3"/>
    <x v="3"/>
  </r>
  <r>
    <s v="SE"/>
    <x v="28"/>
    <n v="36.700000000000003"/>
    <n v="242.82"/>
    <n v="4"/>
    <x v="3"/>
    <x v="3"/>
  </r>
  <r>
    <s v="UK"/>
    <x v="29"/>
    <n v="30.81"/>
    <n v="1335.7"/>
    <n v="4"/>
    <x v="3"/>
    <x v="3"/>
  </r>
  <r>
    <s v="EU"/>
    <x v="0"/>
    <n v="33.26"/>
    <n v="12926.07"/>
    <n v="5"/>
    <x v="3"/>
    <x v="4"/>
  </r>
  <r>
    <s v="EU+UK"/>
    <x v="1"/>
    <n v="32.97"/>
    <n v="14329.97"/>
    <n v="5"/>
    <x v="3"/>
    <x v="4"/>
  </r>
  <r>
    <s v="BE"/>
    <x v="2"/>
    <n v="32.950000000000003"/>
    <n v="358.83"/>
    <n v="5"/>
    <x v="3"/>
    <x v="4"/>
  </r>
  <r>
    <s v="BG"/>
    <x v="3"/>
    <n v="29.33"/>
    <n v="60.55"/>
    <n v="5"/>
    <x v="3"/>
    <x v="4"/>
  </r>
  <r>
    <s v="CZ"/>
    <x v="4"/>
    <n v="30.42"/>
    <n v="261.13"/>
    <n v="5"/>
    <x v="3"/>
    <x v="4"/>
  </r>
  <r>
    <s v="DK"/>
    <x v="5"/>
    <n v="34.68"/>
    <n v="482.05"/>
    <n v="5"/>
    <x v="3"/>
    <x v="4"/>
  </r>
  <r>
    <s v="DE"/>
    <x v="6"/>
    <n v="33.83"/>
    <n v="2816.62"/>
    <n v="5"/>
    <x v="3"/>
    <x v="4"/>
  </r>
  <r>
    <s v="EE"/>
    <x v="7"/>
    <n v="30.76"/>
    <n v="62.4"/>
    <n v="5"/>
    <x v="3"/>
    <x v="4"/>
  </r>
  <r>
    <s v="IE"/>
    <x v="8"/>
    <n v="32.630000000000003"/>
    <n v="1029.24"/>
    <n v="5"/>
    <x v="3"/>
    <x v="4"/>
  </r>
  <r>
    <s v="EL"/>
    <x v="9"/>
    <n v="37.9"/>
    <n v="60.5"/>
    <n v="5"/>
    <x v="3"/>
    <x v="4"/>
  </r>
  <r>
    <s v="ES"/>
    <x v="10"/>
    <n v="30.29"/>
    <n v="629.04999999999995"/>
    <n v="5"/>
    <x v="3"/>
    <x v="4"/>
  </r>
  <r>
    <s v="FR"/>
    <x v="11"/>
    <n v="32.43"/>
    <n v="2222.71"/>
    <n v="5"/>
    <x v="3"/>
    <x v="4"/>
  </r>
  <r>
    <s v="HR"/>
    <x v="12"/>
    <n v="30.87"/>
    <n v="43.45"/>
    <n v="5"/>
    <x v="3"/>
    <x v="4"/>
  </r>
  <r>
    <s v="IT"/>
    <x v="13"/>
    <n v="36.619999999999997"/>
    <n v="1073.47"/>
    <n v="5"/>
    <x v="3"/>
    <x v="4"/>
  </r>
  <r>
    <s v="CY"/>
    <x v="14"/>
    <n v="54.42"/>
    <n v="19.03"/>
    <n v="5"/>
    <x v="3"/>
    <x v="4"/>
  </r>
  <r>
    <s v="LV"/>
    <x v="15"/>
    <n v="28.82"/>
    <n v="70.150000000000006"/>
    <n v="5"/>
    <x v="3"/>
    <x v="4"/>
  </r>
  <r>
    <s v="LT"/>
    <x v="16"/>
    <n v="26.79"/>
    <n v="120.64"/>
    <n v="5"/>
    <x v="3"/>
    <x v="4"/>
  </r>
  <r>
    <s v="LU"/>
    <x v="17"/>
    <n v="32.980000000000004"/>
    <n v="33.229999999999997"/>
    <n v="5"/>
    <x v="3"/>
    <x v="4"/>
  </r>
  <r>
    <s v="HU"/>
    <x v="18"/>
    <n v="29.5"/>
    <n v="133.85"/>
    <n v="5"/>
    <x v="3"/>
    <x v="4"/>
  </r>
  <r>
    <s v="MT"/>
    <x v="19"/>
    <n v="44.81"/>
    <n v="3.69"/>
    <n v="5"/>
    <x v="3"/>
    <x v="4"/>
  </r>
  <r>
    <s v="NL"/>
    <x v="20"/>
    <n v="36"/>
    <n v="1255.7"/>
    <n v="5"/>
    <x v="3"/>
    <x v="4"/>
  </r>
  <r>
    <s v="AT"/>
    <x v="21"/>
    <n v="34.68"/>
    <n v="291.58"/>
    <n v="5"/>
    <x v="3"/>
    <x v="4"/>
  </r>
  <r>
    <s v="PL"/>
    <x v="22"/>
    <n v="30.95"/>
    <n v="1043.99"/>
    <n v="5"/>
    <x v="3"/>
    <x v="4"/>
  </r>
  <r>
    <s v="PT"/>
    <x v="23"/>
    <n v="28.6"/>
    <n v="170.59"/>
    <n v="5"/>
    <x v="3"/>
    <x v="4"/>
  </r>
  <r>
    <s v="RO"/>
    <x v="24"/>
    <n v="26.9"/>
    <n v="103.66"/>
    <n v="5"/>
    <x v="3"/>
    <x v="4"/>
  </r>
  <r>
    <s v="SI"/>
    <x v="25"/>
    <n v="28.47"/>
    <n v="51.94"/>
    <n v="5"/>
    <x v="3"/>
    <x v="4"/>
  </r>
  <r>
    <s v="SK"/>
    <x v="26"/>
    <n v="29.86"/>
    <n v="74.33"/>
    <n v="5"/>
    <x v="3"/>
    <x v="4"/>
  </r>
  <r>
    <s v="FI"/>
    <x v="27"/>
    <n v="36.94"/>
    <n v="205.08"/>
    <n v="5"/>
    <x v="3"/>
    <x v="4"/>
  </r>
  <r>
    <s v="SE"/>
    <x v="28"/>
    <n v="35.340000000000003"/>
    <n v="248.61"/>
    <n v="5"/>
    <x v="3"/>
    <x v="4"/>
  </r>
  <r>
    <s v="UK"/>
    <x v="29"/>
    <n v="30.41"/>
    <n v="1403.9"/>
    <n v="5"/>
    <x v="3"/>
    <x v="4"/>
  </r>
  <r>
    <s v="EU"/>
    <x v="0"/>
    <n v="33.520000000000003"/>
    <n v="12198.33"/>
    <n v="6"/>
    <x v="3"/>
    <x v="5"/>
  </r>
  <r>
    <s v="EU+UK"/>
    <x v="1"/>
    <n v="33.130000000000003"/>
    <n v="13501.43"/>
    <n v="6"/>
    <x v="3"/>
    <x v="5"/>
  </r>
  <r>
    <s v="BE"/>
    <x v="2"/>
    <n v="33.19"/>
    <n v="340.63"/>
    <n v="6"/>
    <x v="3"/>
    <x v="5"/>
  </r>
  <r>
    <s v="BG"/>
    <x v="3"/>
    <n v="28.98"/>
    <n v="58.78"/>
    <n v="6"/>
    <x v="3"/>
    <x v="5"/>
  </r>
  <r>
    <s v="CZ"/>
    <x v="4"/>
    <n v="31.02"/>
    <n v="254.1"/>
    <n v="6"/>
    <x v="3"/>
    <x v="5"/>
  </r>
  <r>
    <s v="DK"/>
    <x v="5"/>
    <n v="34.82"/>
    <n v="469.33"/>
    <n v="6"/>
    <x v="3"/>
    <x v="5"/>
  </r>
  <r>
    <s v="DE"/>
    <x v="6"/>
    <n v="34.380000000000003"/>
    <n v="2706.91"/>
    <n v="6"/>
    <x v="3"/>
    <x v="5"/>
  </r>
  <r>
    <s v="EE"/>
    <x v="7"/>
    <n v="31.55"/>
    <n v="62.5"/>
    <n v="6"/>
    <x v="3"/>
    <x v="5"/>
  </r>
  <r>
    <s v="IE"/>
    <x v="8"/>
    <n v="33.6"/>
    <n v="945.11"/>
    <n v="6"/>
    <x v="3"/>
    <x v="5"/>
  </r>
  <r>
    <s v="EL"/>
    <x v="9"/>
    <n v="38.020000000000003"/>
    <n v="55.8"/>
    <n v="6"/>
    <x v="3"/>
    <x v="5"/>
  </r>
  <r>
    <s v="ES"/>
    <x v="10"/>
    <n v="30.1"/>
    <n v="581.70000000000005"/>
    <n v="6"/>
    <x v="3"/>
    <x v="5"/>
  </r>
  <r>
    <s v="FR"/>
    <x v="11"/>
    <n v="32.32"/>
    <n v="2010.72"/>
    <n v="6"/>
    <x v="3"/>
    <x v="5"/>
  </r>
  <r>
    <s v="HR"/>
    <x v="12"/>
    <n v="30.54"/>
    <n v="40.76"/>
    <n v="6"/>
    <x v="3"/>
    <x v="5"/>
  </r>
  <r>
    <s v="IT"/>
    <x v="13"/>
    <n v="36.619999999999997"/>
    <n v="980.57"/>
    <n v="6"/>
    <x v="3"/>
    <x v="5"/>
  </r>
  <r>
    <s v="CY"/>
    <x v="14"/>
    <n v="54.67"/>
    <n v="17.899999999999999"/>
    <n v="6"/>
    <x v="3"/>
    <x v="5"/>
  </r>
  <r>
    <s v="LV"/>
    <x v="15"/>
    <n v="29.15"/>
    <n v="77.540000000000006"/>
    <n v="6"/>
    <x v="3"/>
    <x v="5"/>
  </r>
  <r>
    <s v="LT"/>
    <x v="16"/>
    <n v="26.64"/>
    <n v="135.12"/>
    <n v="6"/>
    <x v="3"/>
    <x v="5"/>
  </r>
  <r>
    <s v="LU"/>
    <x v="17"/>
    <n v="32.86"/>
    <n v="31.21"/>
    <n v="6"/>
    <x v="3"/>
    <x v="5"/>
  </r>
  <r>
    <s v="HU"/>
    <x v="18"/>
    <n v="29.51"/>
    <n v="130.18"/>
    <n v="6"/>
    <x v="3"/>
    <x v="5"/>
  </r>
  <r>
    <s v="MT"/>
    <x v="19"/>
    <n v="45.17"/>
    <n v="3.47"/>
    <n v="6"/>
    <x v="3"/>
    <x v="5"/>
  </r>
  <r>
    <s v="NL"/>
    <x v="20"/>
    <n v="36.75"/>
    <n v="1194.3"/>
    <n v="6"/>
    <x v="3"/>
    <x v="5"/>
  </r>
  <r>
    <s v="AT"/>
    <x v="21"/>
    <n v="35.82"/>
    <n v="267.8"/>
    <n v="6"/>
    <x v="3"/>
    <x v="5"/>
  </r>
  <r>
    <s v="PL"/>
    <x v="22"/>
    <n v="31.25"/>
    <n v="1017.11"/>
    <n v="6"/>
    <x v="3"/>
    <x v="5"/>
  </r>
  <r>
    <s v="PT"/>
    <x v="23"/>
    <n v="28.74"/>
    <n v="159.4"/>
    <n v="6"/>
    <x v="3"/>
    <x v="5"/>
  </r>
  <r>
    <s v="RO"/>
    <x v="24"/>
    <n v="26.28"/>
    <n v="102.44"/>
    <n v="6"/>
    <x v="3"/>
    <x v="5"/>
  </r>
  <r>
    <s v="SI"/>
    <x v="25"/>
    <n v="28.97"/>
    <n v="48.81"/>
    <n v="6"/>
    <x v="3"/>
    <x v="5"/>
  </r>
  <r>
    <s v="SK"/>
    <x v="26"/>
    <n v="29.99"/>
    <n v="71.25"/>
    <n v="6"/>
    <x v="3"/>
    <x v="5"/>
  </r>
  <r>
    <s v="FI"/>
    <x v="27"/>
    <n v="36.76"/>
    <n v="199.02"/>
    <n v="6"/>
    <x v="3"/>
    <x v="5"/>
  </r>
  <r>
    <s v="SE"/>
    <x v="28"/>
    <n v="34.54"/>
    <n v="235.89"/>
    <n v="6"/>
    <x v="3"/>
    <x v="5"/>
  </r>
  <r>
    <s v="UK"/>
    <x v="29"/>
    <n v="29.64"/>
    <n v="1303.0999999999999"/>
    <n v="6"/>
    <x v="3"/>
    <x v="5"/>
  </r>
  <r>
    <s v="EU"/>
    <x v="0"/>
    <n v="34.58"/>
    <n v="12176.18"/>
    <n v="7"/>
    <x v="3"/>
    <x v="6"/>
  </r>
  <r>
    <s v="EU+UK"/>
    <x v="1"/>
    <n v="34.17"/>
    <n v="13434.18"/>
    <n v="7"/>
    <x v="3"/>
    <x v="6"/>
  </r>
  <r>
    <s v="BE"/>
    <x v="2"/>
    <n v="34.32"/>
    <n v="339.4"/>
    <n v="7"/>
    <x v="3"/>
    <x v="6"/>
  </r>
  <r>
    <s v="BG"/>
    <x v="3"/>
    <n v="29.31"/>
    <n v="55.79"/>
    <n v="7"/>
    <x v="3"/>
    <x v="6"/>
  </r>
  <r>
    <s v="CZ"/>
    <x v="4"/>
    <n v="31.54"/>
    <n v="257.92"/>
    <n v="7"/>
    <x v="3"/>
    <x v="6"/>
  </r>
  <r>
    <s v="DK"/>
    <x v="5"/>
    <n v="36.58"/>
    <n v="478.02"/>
    <n v="7"/>
    <x v="3"/>
    <x v="6"/>
  </r>
  <r>
    <s v="DE"/>
    <x v="6"/>
    <n v="35.89"/>
    <n v="2737.99"/>
    <n v="7"/>
    <x v="3"/>
    <x v="6"/>
  </r>
  <r>
    <s v="EE"/>
    <x v="7"/>
    <n v="32.78"/>
    <n v="63.9"/>
    <n v="7"/>
    <x v="3"/>
    <x v="6"/>
  </r>
  <r>
    <s v="IE"/>
    <x v="8"/>
    <n v="34.96"/>
    <n v="901.31"/>
    <n v="7"/>
    <x v="3"/>
    <x v="6"/>
  </r>
  <r>
    <s v="EL"/>
    <x v="9"/>
    <n v="38.020000000000003"/>
    <n v="51"/>
    <n v="7"/>
    <x v="3"/>
    <x v="6"/>
  </r>
  <r>
    <s v="ES"/>
    <x v="10"/>
    <n v="30.1"/>
    <n v="592.15"/>
    <n v="7"/>
    <x v="3"/>
    <x v="6"/>
  </r>
  <r>
    <s v="FR"/>
    <x v="11"/>
    <n v="34.04"/>
    <n v="1966.85"/>
    <n v="7"/>
    <x v="3"/>
    <x v="6"/>
  </r>
  <r>
    <s v="HR"/>
    <x v="12"/>
    <n v="30.67"/>
    <n v="40.340000000000003"/>
    <n v="7"/>
    <x v="3"/>
    <x v="6"/>
  </r>
  <r>
    <s v="IT"/>
    <x v="13"/>
    <n v="36.78"/>
    <n v="985.17"/>
    <n v="7"/>
    <x v="3"/>
    <x v="6"/>
  </r>
  <r>
    <s v="CY"/>
    <x v="14"/>
    <n v="55.3"/>
    <n v="17.010000000000002"/>
    <n v="7"/>
    <x v="3"/>
    <x v="6"/>
  </r>
  <r>
    <s v="LV"/>
    <x v="15"/>
    <n v="29.81"/>
    <n v="79.290000000000006"/>
    <n v="7"/>
    <x v="3"/>
    <x v="6"/>
  </r>
  <r>
    <s v="LT"/>
    <x v="16"/>
    <n v="27.74"/>
    <n v="142.15"/>
    <n v="7"/>
    <x v="3"/>
    <x v="6"/>
  </r>
  <r>
    <s v="LU"/>
    <x v="17"/>
    <n v="33.630000000000003"/>
    <n v="31.46"/>
    <n v="7"/>
    <x v="3"/>
    <x v="6"/>
  </r>
  <r>
    <s v="HU"/>
    <x v="18"/>
    <n v="29.88"/>
    <n v="127.04"/>
    <n v="7"/>
    <x v="3"/>
    <x v="6"/>
  </r>
  <r>
    <s v="MT"/>
    <x v="19"/>
    <n v="46.73"/>
    <n v="3.43"/>
    <n v="7"/>
    <x v="3"/>
    <x v="6"/>
  </r>
  <r>
    <s v="NL"/>
    <x v="20"/>
    <n v="37.25"/>
    <n v="1193.2"/>
    <n v="7"/>
    <x v="3"/>
    <x v="6"/>
  </r>
  <r>
    <s v="AT"/>
    <x v="21"/>
    <n v="36.76"/>
    <n v="265.08"/>
    <n v="7"/>
    <x v="3"/>
    <x v="6"/>
  </r>
  <r>
    <s v="PL"/>
    <x v="22"/>
    <n v="31.61"/>
    <n v="1028.71"/>
    <n v="7"/>
    <x v="3"/>
    <x v="6"/>
  </r>
  <r>
    <s v="PT"/>
    <x v="23"/>
    <n v="28.47"/>
    <n v="159.26"/>
    <n v="7"/>
    <x v="3"/>
    <x v="6"/>
  </r>
  <r>
    <s v="RO"/>
    <x v="24"/>
    <n v="26.66"/>
    <n v="97.3"/>
    <n v="7"/>
    <x v="3"/>
    <x v="6"/>
  </r>
  <r>
    <s v="SI"/>
    <x v="25"/>
    <n v="29.85"/>
    <n v="49.72"/>
    <n v="7"/>
    <x v="3"/>
    <x v="6"/>
  </r>
  <r>
    <s v="SK"/>
    <x v="26"/>
    <n v="30.49"/>
    <n v="71.900000000000006"/>
    <n v="7"/>
    <x v="3"/>
    <x v="6"/>
  </r>
  <r>
    <s v="FI"/>
    <x v="27"/>
    <n v="37.5"/>
    <n v="203.32"/>
    <n v="7"/>
    <x v="3"/>
    <x v="6"/>
  </r>
  <r>
    <s v="SE"/>
    <x v="28"/>
    <n v="36.590000000000003"/>
    <n v="237.47"/>
    <n v="7"/>
    <x v="3"/>
    <x v="6"/>
  </r>
  <r>
    <s v="UK"/>
    <x v="29"/>
    <n v="30.53"/>
    <n v="1258"/>
    <n v="7"/>
    <x v="3"/>
    <x v="6"/>
  </r>
  <r>
    <s v="EU"/>
    <x v="0"/>
    <n v="35.72"/>
    <n v="11825.61"/>
    <n v="8"/>
    <x v="3"/>
    <x v="7"/>
  </r>
  <r>
    <s v="EU+UK"/>
    <x v="1"/>
    <n v="35.25"/>
    <n v="13066.11"/>
    <n v="8"/>
    <x v="3"/>
    <x v="7"/>
  </r>
  <r>
    <s v="BE"/>
    <x v="2"/>
    <n v="36.06"/>
    <n v="336.85"/>
    <n v="8"/>
    <x v="3"/>
    <x v="7"/>
  </r>
  <r>
    <s v="BG"/>
    <x v="3"/>
    <n v="29.84"/>
    <n v="54.2"/>
    <n v="8"/>
    <x v="3"/>
    <x v="7"/>
  </r>
  <r>
    <s v="CZ"/>
    <x v="4"/>
    <n v="32.08"/>
    <n v="252.21"/>
    <n v="8"/>
    <x v="3"/>
    <x v="7"/>
  </r>
  <r>
    <s v="DK"/>
    <x v="5"/>
    <n v="37.51"/>
    <n v="471.29"/>
    <n v="8"/>
    <x v="3"/>
    <x v="7"/>
  </r>
  <r>
    <s v="DE"/>
    <x v="6"/>
    <n v="37.44"/>
    <n v="2691.14"/>
    <n v="8"/>
    <x v="3"/>
    <x v="7"/>
  </r>
  <r>
    <s v="EE"/>
    <x v="7"/>
    <n v="32.94"/>
    <n v="63.4"/>
    <n v="8"/>
    <x v="3"/>
    <x v="7"/>
  </r>
  <r>
    <s v="IE"/>
    <x v="8"/>
    <n v="37.68"/>
    <n v="809.91"/>
    <n v="8"/>
    <x v="3"/>
    <x v="7"/>
  </r>
  <r>
    <s v="EL"/>
    <x v="9"/>
    <n v="38.83"/>
    <n v="49.8"/>
    <n v="8"/>
    <x v="3"/>
    <x v="7"/>
  </r>
  <r>
    <s v="ES"/>
    <x v="10"/>
    <n v="30.68"/>
    <n v="576.21"/>
    <n v="8"/>
    <x v="3"/>
    <x v="7"/>
  </r>
  <r>
    <s v="FR"/>
    <x v="11"/>
    <n v="35.11"/>
    <n v="1916.32"/>
    <n v="8"/>
    <x v="3"/>
    <x v="7"/>
  </r>
  <r>
    <s v="HR"/>
    <x v="12"/>
    <n v="29.95"/>
    <n v="38.880000000000003"/>
    <n v="8"/>
    <x v="3"/>
    <x v="7"/>
  </r>
  <r>
    <s v="IT"/>
    <x v="13"/>
    <n v="37.15"/>
    <n v="940.48"/>
    <n v="8"/>
    <x v="3"/>
    <x v="7"/>
  </r>
  <r>
    <s v="CY"/>
    <x v="14"/>
    <n v="55.96"/>
    <n v="16.95"/>
    <n v="8"/>
    <x v="3"/>
    <x v="7"/>
  </r>
  <r>
    <s v="LV"/>
    <x v="15"/>
    <n v="30.05"/>
    <n v="79.37"/>
    <n v="8"/>
    <x v="3"/>
    <x v="7"/>
  </r>
  <r>
    <s v="LT"/>
    <x v="16"/>
    <n v="28.65"/>
    <n v="146.12"/>
    <n v="8"/>
    <x v="3"/>
    <x v="7"/>
  </r>
  <r>
    <s v="LU"/>
    <x v="17"/>
    <n v="35.020000000000003"/>
    <n v="30.79"/>
    <n v="8"/>
    <x v="3"/>
    <x v="7"/>
  </r>
  <r>
    <s v="HU"/>
    <x v="18"/>
    <n v="30.47"/>
    <n v="121.98"/>
    <n v="8"/>
    <x v="3"/>
    <x v="7"/>
  </r>
  <r>
    <s v="MT"/>
    <x v="19"/>
    <n v="50.85"/>
    <n v="3.12"/>
    <n v="8"/>
    <x v="3"/>
    <x v="7"/>
  </r>
  <r>
    <s v="NL"/>
    <x v="20"/>
    <n v="38.5"/>
    <n v="1182.4000000000001"/>
    <n v="8"/>
    <x v="3"/>
    <x v="7"/>
  </r>
  <r>
    <s v="AT"/>
    <x v="21"/>
    <n v="37.700000000000003"/>
    <n v="257.14"/>
    <n v="8"/>
    <x v="3"/>
    <x v="7"/>
  </r>
  <r>
    <s v="PL"/>
    <x v="22"/>
    <n v="32.57"/>
    <n v="997.9"/>
    <n v="8"/>
    <x v="3"/>
    <x v="7"/>
  </r>
  <r>
    <s v="PT"/>
    <x v="23"/>
    <n v="29.85"/>
    <n v="150.30000000000001"/>
    <n v="8"/>
    <x v="3"/>
    <x v="7"/>
  </r>
  <r>
    <s v="RO"/>
    <x v="24"/>
    <n v="26.91"/>
    <n v="89.85"/>
    <n v="8"/>
    <x v="3"/>
    <x v="7"/>
  </r>
  <r>
    <s v="SI"/>
    <x v="25"/>
    <n v="30.56"/>
    <n v="48.51"/>
    <n v="8"/>
    <x v="3"/>
    <x v="7"/>
  </r>
  <r>
    <s v="SK"/>
    <x v="26"/>
    <n v="30.91"/>
    <n v="68.42"/>
    <n v="8"/>
    <x v="3"/>
    <x v="7"/>
  </r>
  <r>
    <s v="FI"/>
    <x v="27"/>
    <n v="37.660000000000004"/>
    <n v="199.71"/>
    <n v="8"/>
    <x v="3"/>
    <x v="7"/>
  </r>
  <r>
    <s v="SE"/>
    <x v="28"/>
    <n v="37.99"/>
    <n v="232.36"/>
    <n v="8"/>
    <x v="3"/>
    <x v="7"/>
  </r>
  <r>
    <s v="UK"/>
    <x v="29"/>
    <n v="30.970000000000002"/>
    <n v="1240.5"/>
    <n v="8"/>
    <x v="3"/>
    <x v="7"/>
  </r>
  <r>
    <s v="EU"/>
    <x v="0"/>
    <n v="37.270000000000003"/>
    <n v="11261.689999999999"/>
    <n v="9"/>
    <x v="3"/>
    <x v="8"/>
  </r>
  <r>
    <s v="EU+UK"/>
    <x v="1"/>
    <n v="36.83"/>
    <n v="12452.39"/>
    <n v="9"/>
    <x v="3"/>
    <x v="8"/>
  </r>
  <r>
    <s v="BE"/>
    <x v="2"/>
    <n v="37.700000000000003"/>
    <n v="324.39"/>
    <n v="9"/>
    <x v="3"/>
    <x v="8"/>
  </r>
  <r>
    <s v="BG"/>
    <x v="3"/>
    <n v="30.6"/>
    <n v="49.67"/>
    <n v="9"/>
    <x v="3"/>
    <x v="8"/>
  </r>
  <r>
    <s v="CZ"/>
    <x v="4"/>
    <n v="33.08"/>
    <n v="240.73"/>
    <n v="9"/>
    <x v="3"/>
    <x v="8"/>
  </r>
  <r>
    <s v="DK"/>
    <x v="5"/>
    <n v="38.44"/>
    <n v="447.07"/>
    <n v="9"/>
    <x v="3"/>
    <x v="8"/>
  </r>
  <r>
    <s v="DE"/>
    <x v="6"/>
    <n v="39.39"/>
    <n v="2570.31"/>
    <n v="9"/>
    <x v="3"/>
    <x v="8"/>
  </r>
  <r>
    <s v="EE"/>
    <x v="7"/>
    <n v="33.97"/>
    <n v="60"/>
    <n v="9"/>
    <x v="3"/>
    <x v="8"/>
  </r>
  <r>
    <s v="IE"/>
    <x v="8"/>
    <n v="40.79"/>
    <n v="673.37"/>
    <n v="9"/>
    <x v="3"/>
    <x v="8"/>
  </r>
  <r>
    <s v="EL"/>
    <x v="9"/>
    <n v="39.340000000000003"/>
    <n v="47.3"/>
    <n v="9"/>
    <x v="3"/>
    <x v="8"/>
  </r>
  <r>
    <s v="ES"/>
    <x v="10"/>
    <n v="31.26"/>
    <n v="560.12"/>
    <n v="9"/>
    <x v="3"/>
    <x v="8"/>
  </r>
  <r>
    <s v="FR"/>
    <x v="11"/>
    <n v="36.6"/>
    <n v="1877.48"/>
    <n v="9"/>
    <x v="3"/>
    <x v="8"/>
  </r>
  <r>
    <s v="HR"/>
    <x v="12"/>
    <n v="30.84"/>
    <n v="37.520000000000003"/>
    <n v="9"/>
    <x v="3"/>
    <x v="8"/>
  </r>
  <r>
    <s v="IT"/>
    <x v="13"/>
    <n v="37.700000000000003"/>
    <n v="918.71"/>
    <n v="9"/>
    <x v="3"/>
    <x v="8"/>
  </r>
  <r>
    <s v="CY"/>
    <x v="14"/>
    <n v="56.58"/>
    <n v="16.79"/>
    <n v="9"/>
    <x v="3"/>
    <x v="8"/>
  </r>
  <r>
    <s v="LV"/>
    <x v="15"/>
    <n v="31.79"/>
    <n v="72.25"/>
    <n v="9"/>
    <x v="3"/>
    <x v="8"/>
  </r>
  <r>
    <s v="LT"/>
    <x v="16"/>
    <n v="31.49"/>
    <n v="133.34"/>
    <n v="9"/>
    <x v="3"/>
    <x v="8"/>
  </r>
  <r>
    <s v="LU"/>
    <x v="17"/>
    <n v="37.270000000000003"/>
    <n v="29.32"/>
    <n v="9"/>
    <x v="3"/>
    <x v="8"/>
  </r>
  <r>
    <s v="HU"/>
    <x v="18"/>
    <n v="31.17"/>
    <n v="121.32"/>
    <n v="9"/>
    <x v="3"/>
    <x v="8"/>
  </r>
  <r>
    <s v="MT"/>
    <x v="19"/>
    <n v="53.35"/>
    <n v="3.01"/>
    <n v="9"/>
    <x v="3"/>
    <x v="8"/>
  </r>
  <r>
    <s v="NL"/>
    <x v="20"/>
    <n v="40.5"/>
    <n v="1140.8"/>
    <n v="9"/>
    <x v="3"/>
    <x v="8"/>
  </r>
  <r>
    <s v="AT"/>
    <x v="21"/>
    <n v="39.74"/>
    <n v="249.62"/>
    <n v="9"/>
    <x v="3"/>
    <x v="8"/>
  </r>
  <r>
    <s v="PL"/>
    <x v="22"/>
    <n v="33.71"/>
    <n v="941.77"/>
    <n v="9"/>
    <x v="3"/>
    <x v="8"/>
  </r>
  <r>
    <s v="PT"/>
    <x v="23"/>
    <n v="30.77"/>
    <n v="141.4"/>
    <n v="9"/>
    <x v="3"/>
    <x v="8"/>
  </r>
  <r>
    <s v="RO"/>
    <x v="24"/>
    <n v="29.46"/>
    <n v="83.98"/>
    <n v="9"/>
    <x v="3"/>
    <x v="8"/>
  </r>
  <r>
    <s v="SI"/>
    <x v="25"/>
    <n v="32.380000000000003"/>
    <n v="46.29"/>
    <n v="9"/>
    <x v="3"/>
    <x v="8"/>
  </r>
  <r>
    <s v="SK"/>
    <x v="26"/>
    <n v="31.970000000000002"/>
    <n v="65.760000000000005"/>
    <n v="9"/>
    <x v="3"/>
    <x v="8"/>
  </r>
  <r>
    <s v="FI"/>
    <x v="27"/>
    <n v="38.22"/>
    <n v="189.45"/>
    <n v="9"/>
    <x v="3"/>
    <x v="8"/>
  </r>
  <r>
    <s v="SE"/>
    <x v="28"/>
    <n v="40.200000000000003"/>
    <n v="219.92"/>
    <n v="9"/>
    <x v="3"/>
    <x v="8"/>
  </r>
  <r>
    <s v="UK"/>
    <x v="29"/>
    <n v="32.82"/>
    <n v="1190.7"/>
    <n v="9"/>
    <x v="3"/>
    <x v="8"/>
  </r>
  <r>
    <s v="EU"/>
    <x v="0"/>
    <n v="37.86"/>
    <n v="11430.849999999999"/>
    <n v="10"/>
    <x v="3"/>
    <x v="9"/>
  </r>
  <r>
    <s v="EU+UK"/>
    <x v="1"/>
    <n v="37.53"/>
    <n v="12657.55"/>
    <n v="10"/>
    <x v="3"/>
    <x v="9"/>
  </r>
  <r>
    <s v="BE"/>
    <x v="2"/>
    <n v="37.51"/>
    <n v="332.1"/>
    <n v="10"/>
    <x v="3"/>
    <x v="9"/>
  </r>
  <r>
    <s v="BG"/>
    <x v="3"/>
    <n v="31.27"/>
    <n v="45.18"/>
    <n v="10"/>
    <x v="3"/>
    <x v="9"/>
  </r>
  <r>
    <s v="CZ"/>
    <x v="4"/>
    <n v="34.369999999999997"/>
    <n v="241.96"/>
    <n v="10"/>
    <x v="3"/>
    <x v="9"/>
  </r>
  <r>
    <s v="DK"/>
    <x v="5"/>
    <n v="39.230000000000004"/>
    <n v="453.41"/>
    <n v="10"/>
    <x v="3"/>
    <x v="9"/>
  </r>
  <r>
    <s v="DE"/>
    <x v="6"/>
    <n v="40.340000000000003"/>
    <n v="2627.17"/>
    <n v="10"/>
    <x v="3"/>
    <x v="9"/>
  </r>
  <r>
    <s v="EE"/>
    <x v="7"/>
    <n v="34.4"/>
    <n v="60.6"/>
    <n v="10"/>
    <x v="3"/>
    <x v="9"/>
  </r>
  <r>
    <s v="IE"/>
    <x v="8"/>
    <n v="41.95"/>
    <n v="550.11"/>
    <n v="10"/>
    <x v="3"/>
    <x v="9"/>
  </r>
  <r>
    <s v="EL"/>
    <x v="9"/>
    <n v="40.04"/>
    <n v="48.1"/>
    <n v="10"/>
    <x v="3"/>
    <x v="9"/>
  </r>
  <r>
    <s v="ES"/>
    <x v="10"/>
    <n v="31.84"/>
    <n v="575.25"/>
    <n v="10"/>
    <x v="3"/>
    <x v="9"/>
  </r>
  <r>
    <s v="FR"/>
    <x v="11"/>
    <n v="36.17"/>
    <n v="2016.03"/>
    <n v="10"/>
    <x v="3"/>
    <x v="9"/>
  </r>
  <r>
    <s v="HR"/>
    <x v="12"/>
    <n v="32.24"/>
    <n v="38.54"/>
    <n v="10"/>
    <x v="3"/>
    <x v="9"/>
  </r>
  <r>
    <s v="IT"/>
    <x v="13"/>
    <n v="37.68"/>
    <n v="947.34"/>
    <n v="10"/>
    <x v="3"/>
    <x v="9"/>
  </r>
  <r>
    <s v="CY"/>
    <x v="14"/>
    <n v="57.14"/>
    <n v="18.260000000000002"/>
    <n v="10"/>
    <x v="3"/>
    <x v="9"/>
  </r>
  <r>
    <s v="LV"/>
    <x v="15"/>
    <n v="32.69"/>
    <n v="66.69"/>
    <n v="10"/>
    <x v="3"/>
    <x v="9"/>
  </r>
  <r>
    <s v="LT"/>
    <x v="16"/>
    <n v="33.99"/>
    <n v="119.85"/>
    <n v="10"/>
    <x v="3"/>
    <x v="9"/>
  </r>
  <r>
    <s v="LU"/>
    <x v="17"/>
    <n v="38.18"/>
    <n v="30.42"/>
    <n v="10"/>
    <x v="3"/>
    <x v="9"/>
  </r>
  <r>
    <s v="HU"/>
    <x v="18"/>
    <n v="31.93"/>
    <n v="125.39"/>
    <n v="10"/>
    <x v="3"/>
    <x v="9"/>
  </r>
  <r>
    <s v="MT"/>
    <x v="19"/>
    <n v="53.12"/>
    <n v="3.16"/>
    <n v="10"/>
    <x v="3"/>
    <x v="9"/>
  </r>
  <r>
    <s v="NL"/>
    <x v="20"/>
    <n v="41.75"/>
    <n v="1172.5999999999999"/>
    <n v="10"/>
    <x v="3"/>
    <x v="9"/>
  </r>
  <r>
    <s v="AT"/>
    <x v="21"/>
    <n v="40.99"/>
    <n v="261.81"/>
    <n v="10"/>
    <x v="3"/>
    <x v="9"/>
  </r>
  <r>
    <s v="PL"/>
    <x v="22"/>
    <n v="34.46"/>
    <n v="941.26"/>
    <n v="10"/>
    <x v="3"/>
    <x v="9"/>
  </r>
  <r>
    <s v="PT"/>
    <x v="23"/>
    <n v="31.39"/>
    <n v="143.27000000000001"/>
    <n v="10"/>
    <x v="3"/>
    <x v="9"/>
  </r>
  <r>
    <s v="RO"/>
    <x v="24"/>
    <n v="31.37"/>
    <n v="83.25"/>
    <n v="10"/>
    <x v="3"/>
    <x v="9"/>
  </r>
  <r>
    <s v="SI"/>
    <x v="25"/>
    <n v="32.950000000000003"/>
    <n v="47.08"/>
    <n v="10"/>
    <x v="3"/>
    <x v="9"/>
  </r>
  <r>
    <s v="SK"/>
    <x v="26"/>
    <n v="33.06"/>
    <n v="65.92"/>
    <n v="10"/>
    <x v="3"/>
    <x v="9"/>
  </r>
  <r>
    <s v="FI"/>
    <x v="27"/>
    <n v="38.880000000000003"/>
    <n v="191.77"/>
    <n v="10"/>
    <x v="3"/>
    <x v="9"/>
  </r>
  <r>
    <s v="SE"/>
    <x v="28"/>
    <n v="40.869999999999997"/>
    <n v="224.34"/>
    <n v="10"/>
    <x v="3"/>
    <x v="9"/>
  </r>
  <r>
    <s v="UK"/>
    <x v="29"/>
    <n v="34.520000000000003"/>
    <n v="1226.7"/>
    <n v="10"/>
    <x v="3"/>
    <x v="9"/>
  </r>
  <r>
    <s v="EU"/>
    <x v="0"/>
    <n v="38.130000000000003"/>
    <n v="10975.51"/>
    <n v="11"/>
    <x v="3"/>
    <x v="10"/>
  </r>
  <r>
    <s v="EU+UK"/>
    <x v="1"/>
    <n v="37.800000000000004"/>
    <n v="12180.81"/>
    <n v="11"/>
    <x v="3"/>
    <x v="10"/>
  </r>
  <r>
    <s v="BE"/>
    <x v="2"/>
    <n v="37.01"/>
    <n v="322.23"/>
    <n v="11"/>
    <x v="3"/>
    <x v="10"/>
  </r>
  <r>
    <s v="BG"/>
    <x v="3"/>
    <n v="31.84"/>
    <n v="43.49"/>
    <n v="11"/>
    <x v="3"/>
    <x v="10"/>
  </r>
  <r>
    <s v="CZ"/>
    <x v="4"/>
    <n v="35.33"/>
    <n v="237.11"/>
    <n v="11"/>
    <x v="3"/>
    <x v="10"/>
  </r>
  <r>
    <s v="DK"/>
    <x v="5"/>
    <n v="39.24"/>
    <n v="438.39"/>
    <n v="11"/>
    <x v="3"/>
    <x v="10"/>
  </r>
  <r>
    <s v="DE"/>
    <x v="6"/>
    <n v="40.520000000000003"/>
    <n v="2543.91"/>
    <n v="11"/>
    <x v="3"/>
    <x v="10"/>
  </r>
  <r>
    <s v="EE"/>
    <x v="7"/>
    <n v="34.17"/>
    <n v="58.5"/>
    <n v="11"/>
    <x v="3"/>
    <x v="10"/>
  </r>
  <r>
    <s v="IE"/>
    <x v="8"/>
    <n v="41.86"/>
    <n v="392.14"/>
    <n v="11"/>
    <x v="3"/>
    <x v="10"/>
  </r>
  <r>
    <s v="EL"/>
    <x v="9"/>
    <n v="40.6"/>
    <n v="46.3"/>
    <n v="11"/>
    <x v="3"/>
    <x v="10"/>
  </r>
  <r>
    <s v="ES"/>
    <x v="10"/>
    <n v="32.520000000000003"/>
    <n v="560.46"/>
    <n v="11"/>
    <x v="3"/>
    <x v="10"/>
  </r>
  <r>
    <s v="FR"/>
    <x v="11"/>
    <n v="36.4"/>
    <n v="1990.47"/>
    <n v="11"/>
    <x v="3"/>
    <x v="10"/>
  </r>
  <r>
    <s v="HR"/>
    <x v="12"/>
    <n v="32.340000000000003"/>
    <n v="36.75"/>
    <n v="11"/>
    <x v="3"/>
    <x v="10"/>
  </r>
  <r>
    <s v="IT"/>
    <x v="13"/>
    <n v="38.020000000000003"/>
    <n v="938.94"/>
    <n v="11"/>
    <x v="3"/>
    <x v="10"/>
  </r>
  <r>
    <s v="CY"/>
    <x v="14"/>
    <n v="56.77"/>
    <n v="17.98"/>
    <n v="11"/>
    <x v="3"/>
    <x v="10"/>
  </r>
  <r>
    <s v="LV"/>
    <x v="15"/>
    <n v="32.730000000000004"/>
    <n v="60.21"/>
    <n v="11"/>
    <x v="3"/>
    <x v="10"/>
  </r>
  <r>
    <s v="LT"/>
    <x v="16"/>
    <n v="33.200000000000003"/>
    <n v="102.5"/>
    <n v="11"/>
    <x v="3"/>
    <x v="10"/>
  </r>
  <r>
    <s v="LU"/>
    <x v="17"/>
    <n v="38.69"/>
    <n v="29.94"/>
    <n v="11"/>
    <x v="3"/>
    <x v="10"/>
  </r>
  <r>
    <s v="HU"/>
    <x v="18"/>
    <n v="32.32"/>
    <n v="123"/>
    <n v="11"/>
    <x v="3"/>
    <x v="10"/>
  </r>
  <r>
    <s v="MT"/>
    <x v="19"/>
    <n v="51.17"/>
    <n v="3.23"/>
    <n v="11"/>
    <x v="3"/>
    <x v="10"/>
  </r>
  <r>
    <s v="NL"/>
    <x v="20"/>
    <n v="41.75"/>
    <n v="1144.4000000000001"/>
    <n v="11"/>
    <x v="3"/>
    <x v="10"/>
  </r>
  <r>
    <s v="AT"/>
    <x v="21"/>
    <n v="41.44"/>
    <n v="254.51"/>
    <n v="11"/>
    <x v="3"/>
    <x v="10"/>
  </r>
  <r>
    <s v="PL"/>
    <x v="22"/>
    <n v="35.800000000000004"/>
    <n v="899.01"/>
    <n v="11"/>
    <x v="3"/>
    <x v="10"/>
  </r>
  <r>
    <s v="PT"/>
    <x v="23"/>
    <n v="32.01"/>
    <n v="142.32"/>
    <n v="11"/>
    <x v="3"/>
    <x v="10"/>
  </r>
  <r>
    <s v="RO"/>
    <x v="24"/>
    <n v="31.29"/>
    <n v="75.27"/>
    <n v="11"/>
    <x v="3"/>
    <x v="10"/>
  </r>
  <r>
    <s v="SI"/>
    <x v="25"/>
    <n v="33.22"/>
    <n v="45.17"/>
    <n v="11"/>
    <x v="3"/>
    <x v="10"/>
  </r>
  <r>
    <s v="SK"/>
    <x v="26"/>
    <n v="33.61"/>
    <n v="63.49"/>
    <n v="11"/>
    <x v="3"/>
    <x v="10"/>
  </r>
  <r>
    <s v="FI"/>
    <x v="27"/>
    <n v="38.96"/>
    <n v="186.56"/>
    <n v="11"/>
    <x v="3"/>
    <x v="10"/>
  </r>
  <r>
    <s v="SE"/>
    <x v="28"/>
    <n v="40.25"/>
    <n v="219.25"/>
    <n v="11"/>
    <x v="3"/>
    <x v="10"/>
  </r>
  <r>
    <s v="UK"/>
    <x v="29"/>
    <n v="34.92"/>
    <n v="1205.3"/>
    <n v="11"/>
    <x v="3"/>
    <x v="10"/>
  </r>
  <r>
    <s v="EU"/>
    <x v="0"/>
    <n v="37.770000000000003"/>
    <n v="11453.49"/>
    <n v="12"/>
    <x v="3"/>
    <x v="11"/>
  </r>
  <r>
    <s v="EU+UK"/>
    <x v="1"/>
    <n v="37.480000000000004"/>
    <n v="12708.59"/>
    <n v="12"/>
    <x v="3"/>
    <x v="11"/>
  </r>
  <r>
    <s v="BE"/>
    <x v="2"/>
    <n v="35.67"/>
    <n v="345.27"/>
    <n v="12"/>
    <x v="3"/>
    <x v="11"/>
  </r>
  <r>
    <s v="BG"/>
    <x v="3"/>
    <n v="32.29"/>
    <n v="44.95"/>
    <n v="12"/>
    <x v="3"/>
    <x v="11"/>
  </r>
  <r>
    <s v="CZ"/>
    <x v="4"/>
    <n v="35.4"/>
    <n v="250.03"/>
    <n v="12"/>
    <x v="3"/>
    <x v="11"/>
  </r>
  <r>
    <s v="DK"/>
    <x v="5"/>
    <n v="37.89"/>
    <n v="460.4"/>
    <n v="12"/>
    <x v="3"/>
    <x v="11"/>
  </r>
  <r>
    <s v="DE"/>
    <x v="6"/>
    <n v="39.96"/>
    <n v="2697.28"/>
    <n v="12"/>
    <x v="3"/>
    <x v="11"/>
  </r>
  <r>
    <s v="EE"/>
    <x v="7"/>
    <n v="33.17"/>
    <n v="61.7"/>
    <n v="12"/>
    <x v="3"/>
    <x v="11"/>
  </r>
  <r>
    <s v="IE"/>
    <x v="8"/>
    <n v="40.590000000000003"/>
    <n v="208.82"/>
    <n v="12"/>
    <x v="3"/>
    <x v="11"/>
  </r>
  <r>
    <s v="EL"/>
    <x v="9"/>
    <n v="40.74"/>
    <n v="50"/>
    <n v="12"/>
    <x v="3"/>
    <x v="11"/>
  </r>
  <r>
    <s v="ES"/>
    <x v="10"/>
    <n v="32.43"/>
    <n v="588.5"/>
    <n v="12"/>
    <x v="3"/>
    <x v="11"/>
  </r>
  <r>
    <s v="FR"/>
    <x v="11"/>
    <n v="36.01"/>
    <n v="2131.86"/>
    <n v="12"/>
    <x v="3"/>
    <x v="11"/>
  </r>
  <r>
    <s v="HR"/>
    <x v="12"/>
    <n v="33.119999999999997"/>
    <n v="38.799999999999997"/>
    <n v="12"/>
    <x v="3"/>
    <x v="11"/>
  </r>
  <r>
    <s v="IT"/>
    <x v="13"/>
    <n v="38.08"/>
    <n v="1007.9"/>
    <n v="12"/>
    <x v="3"/>
    <x v="11"/>
  </r>
  <r>
    <s v="CY"/>
    <x v="14"/>
    <n v="55.96"/>
    <n v="19.28"/>
    <n v="12"/>
    <x v="3"/>
    <x v="11"/>
  </r>
  <r>
    <s v="LV"/>
    <x v="15"/>
    <n v="32.590000000000003"/>
    <n v="62.8"/>
    <n v="12"/>
    <x v="3"/>
    <x v="11"/>
  </r>
  <r>
    <s v="LT"/>
    <x v="16"/>
    <n v="32.230000000000004"/>
    <n v="105.95"/>
    <n v="12"/>
    <x v="3"/>
    <x v="11"/>
  </r>
  <r>
    <s v="LU"/>
    <x v="17"/>
    <n v="38.49"/>
    <n v="32.53"/>
    <n v="12"/>
    <x v="3"/>
    <x v="11"/>
  </r>
  <r>
    <s v="HU"/>
    <x v="18"/>
    <n v="32.450000000000003"/>
    <n v="128.58000000000001"/>
    <n v="12"/>
    <x v="3"/>
    <x v="11"/>
  </r>
  <r>
    <s v="MT"/>
    <x v="19"/>
    <n v="49.16"/>
    <n v="3.5"/>
    <n v="12"/>
    <x v="3"/>
    <x v="11"/>
  </r>
  <r>
    <s v="NL"/>
    <x v="20"/>
    <n v="41.5"/>
    <n v="1202.8"/>
    <n v="12"/>
    <x v="3"/>
    <x v="11"/>
  </r>
  <r>
    <s v="AT"/>
    <x v="21"/>
    <n v="41.81"/>
    <n v="275.13"/>
    <n v="12"/>
    <x v="3"/>
    <x v="11"/>
  </r>
  <r>
    <s v="PL"/>
    <x v="22"/>
    <n v="36.07"/>
    <n v="959.27"/>
    <n v="12"/>
    <x v="3"/>
    <x v="11"/>
  </r>
  <r>
    <s v="PT"/>
    <x v="23"/>
    <n v="32.299999999999997"/>
    <n v="151.76"/>
    <n v="12"/>
    <x v="3"/>
    <x v="11"/>
  </r>
  <r>
    <s v="RO"/>
    <x v="24"/>
    <n v="31.970000000000002"/>
    <n v="78.38"/>
    <n v="12"/>
    <x v="3"/>
    <x v="11"/>
  </r>
  <r>
    <s v="SI"/>
    <x v="25"/>
    <n v="32.97"/>
    <n v="47.55"/>
    <n v="12"/>
    <x v="3"/>
    <x v="11"/>
  </r>
  <r>
    <s v="SK"/>
    <x v="26"/>
    <n v="33.97"/>
    <n v="67.48"/>
    <n v="12"/>
    <x v="3"/>
    <x v="11"/>
  </r>
  <r>
    <s v="FI"/>
    <x v="27"/>
    <n v="38.78"/>
    <n v="197.58"/>
    <n v="12"/>
    <x v="3"/>
    <x v="11"/>
  </r>
  <r>
    <s v="SE"/>
    <x v="28"/>
    <n v="40.050000000000004"/>
    <n v="235.41"/>
    <n v="12"/>
    <x v="3"/>
    <x v="11"/>
  </r>
  <r>
    <s v="UK"/>
    <x v="29"/>
    <n v="34.79"/>
    <n v="1255.0999999999999"/>
    <n v="12"/>
    <x v="3"/>
    <x v="11"/>
  </r>
  <r>
    <s v="EU"/>
    <x v="0"/>
    <n v="35.800000000000004"/>
    <n v="11812.4"/>
    <n v="1"/>
    <x v="4"/>
    <x v="0"/>
  </r>
  <r>
    <s v="EU+UK"/>
    <x v="1"/>
    <n v="35.56"/>
    <n v="13083.14"/>
    <n v="1"/>
    <x v="4"/>
    <x v="0"/>
  </r>
  <r>
    <s v="BE"/>
    <x v="2"/>
    <n v="31.59"/>
    <n v="354.51"/>
    <n v="1"/>
    <x v="4"/>
    <x v="0"/>
  </r>
  <r>
    <s v="BG"/>
    <x v="3"/>
    <n v="31.99"/>
    <n v="54.68"/>
    <n v="1"/>
    <x v="4"/>
    <x v="0"/>
  </r>
  <r>
    <s v="CZ"/>
    <x v="4"/>
    <n v="34.480000000000004"/>
    <n v="258.04000000000002"/>
    <n v="1"/>
    <x v="4"/>
    <x v="0"/>
  </r>
  <r>
    <s v="DK"/>
    <x v="5"/>
    <n v="35.86"/>
    <n v="471.89"/>
    <n v="1"/>
    <x v="4"/>
    <x v="0"/>
  </r>
  <r>
    <s v="DE"/>
    <x v="6"/>
    <n v="36.76"/>
    <n v="2787.81"/>
    <n v="1"/>
    <x v="4"/>
    <x v="0"/>
  </r>
  <r>
    <s v="EE"/>
    <x v="7"/>
    <n v="31.86"/>
    <n v="61.4"/>
    <n v="1"/>
    <x v="4"/>
    <x v="0"/>
  </r>
  <r>
    <s v="IE"/>
    <x v="8"/>
    <n v="39.43"/>
    <n v="166.56"/>
    <n v="1"/>
    <x v="4"/>
    <x v="0"/>
  </r>
  <r>
    <s v="EL"/>
    <x v="9"/>
    <n v="40.480000000000004"/>
    <n v="49.7"/>
    <n v="1"/>
    <x v="4"/>
    <x v="0"/>
  </r>
  <r>
    <s v="ES"/>
    <x v="10"/>
    <n v="31.94"/>
    <n v="612.78"/>
    <n v="1"/>
    <x v="4"/>
    <x v="0"/>
  </r>
  <r>
    <s v="FR"/>
    <x v="11"/>
    <n v="35.270000000000003"/>
    <n v="2208.9"/>
    <n v="1"/>
    <x v="4"/>
    <x v="0"/>
  </r>
  <r>
    <s v="HR"/>
    <x v="12"/>
    <n v="33.21"/>
    <n v="40.68"/>
    <n v="1"/>
    <x v="4"/>
    <x v="0"/>
  </r>
  <r>
    <s v="IT"/>
    <x v="13"/>
    <n v="36.57"/>
    <n v="1070.93"/>
    <n v="1"/>
    <x v="4"/>
    <x v="0"/>
  </r>
  <r>
    <s v="CY"/>
    <x v="14"/>
    <n v="55.69"/>
    <n v="20.49"/>
    <n v="1"/>
    <x v="4"/>
    <x v="0"/>
  </r>
  <r>
    <s v="LV"/>
    <x v="15"/>
    <n v="30.72"/>
    <n v="62.69"/>
    <n v="1"/>
    <x v="4"/>
    <x v="0"/>
  </r>
  <r>
    <s v="LT"/>
    <x v="16"/>
    <n v="30.76"/>
    <n v="103.36"/>
    <n v="1"/>
    <x v="4"/>
    <x v="0"/>
  </r>
  <r>
    <s v="LU"/>
    <x v="17"/>
    <n v="34.89"/>
    <n v="34.39"/>
    <n v="1"/>
    <x v="4"/>
    <x v="0"/>
  </r>
  <r>
    <s v="HU"/>
    <x v="18"/>
    <n v="32.130000000000003"/>
    <n v="135.71"/>
    <n v="1"/>
    <x v="4"/>
    <x v="0"/>
  </r>
  <r>
    <s v="MT"/>
    <x v="19"/>
    <n v="46.97"/>
    <n v="3.69"/>
    <n v="1"/>
    <x v="4"/>
    <x v="0"/>
  </r>
  <r>
    <s v="NL"/>
    <x v="20"/>
    <n v="37.5"/>
    <n v="1229.4000000000001"/>
    <n v="1"/>
    <x v="4"/>
    <x v="0"/>
  </r>
  <r>
    <s v="AT"/>
    <x v="21"/>
    <n v="40.270000000000003"/>
    <n v="289.76"/>
    <n v="1"/>
    <x v="4"/>
    <x v="0"/>
  </r>
  <r>
    <s v="PL"/>
    <x v="22"/>
    <n v="34.020000000000003"/>
    <n v="989.76"/>
    <n v="1"/>
    <x v="4"/>
    <x v="0"/>
  </r>
  <r>
    <s v="PT"/>
    <x v="23"/>
    <n v="31.16"/>
    <n v="162.1"/>
    <n v="1"/>
    <x v="4"/>
    <x v="0"/>
  </r>
  <r>
    <s v="RO"/>
    <x v="24"/>
    <n v="32.11"/>
    <n v="81.88"/>
    <n v="1"/>
    <x v="4"/>
    <x v="0"/>
  </r>
  <r>
    <s v="SI"/>
    <x v="25"/>
    <n v="31.1"/>
    <n v="49.67"/>
    <n v="1"/>
    <x v="4"/>
    <x v="0"/>
  </r>
  <r>
    <s v="SK"/>
    <x v="26"/>
    <n v="33.71"/>
    <n v="70.36"/>
    <n v="1"/>
    <x v="4"/>
    <x v="0"/>
  </r>
  <r>
    <s v="FI"/>
    <x v="27"/>
    <n v="39.17"/>
    <n v="202.09"/>
    <n v="1"/>
    <x v="4"/>
    <x v="0"/>
  </r>
  <r>
    <s v="SE"/>
    <x v="28"/>
    <n v="37.56"/>
    <n v="239.17"/>
    <n v="1"/>
    <x v="4"/>
    <x v="0"/>
  </r>
  <r>
    <s v="UK"/>
    <x v="29"/>
    <n v="33.35"/>
    <n v="1270.74"/>
    <n v="1"/>
    <x v="4"/>
    <x v="0"/>
  </r>
  <r>
    <s v="EU"/>
    <x v="0"/>
    <n v="34.65"/>
    <n v="10959.55"/>
    <n v="2"/>
    <x v="4"/>
    <x v="1"/>
  </r>
  <r>
    <s v="EU+UK"/>
    <x v="1"/>
    <n v="34.410000000000004"/>
    <n v="12120.16"/>
    <n v="2"/>
    <x v="4"/>
    <x v="1"/>
  </r>
  <r>
    <s v="BE"/>
    <x v="2"/>
    <n v="31.37"/>
    <n v="325.31"/>
    <n v="2"/>
    <x v="4"/>
    <x v="1"/>
  </r>
  <r>
    <s v="BG"/>
    <x v="3"/>
    <n v="30.77"/>
    <n v="47.19"/>
    <n v="2"/>
    <x v="4"/>
    <x v="1"/>
  </r>
  <r>
    <s v="CZ"/>
    <x v="4"/>
    <n v="33.82"/>
    <n v="236.06"/>
    <n v="2"/>
    <x v="4"/>
    <x v="1"/>
  </r>
  <r>
    <s v="DK"/>
    <x v="5"/>
    <n v="33.44"/>
    <n v="428.14"/>
    <n v="2"/>
    <x v="4"/>
    <x v="1"/>
  </r>
  <r>
    <s v="DE"/>
    <x v="6"/>
    <n v="34.880000000000003"/>
    <n v="2537.62"/>
    <n v="2"/>
    <x v="4"/>
    <x v="1"/>
  </r>
  <r>
    <s v="EE"/>
    <x v="7"/>
    <n v="30.24"/>
    <n v="56.8"/>
    <n v="2"/>
    <x v="4"/>
    <x v="1"/>
  </r>
  <r>
    <s v="IE"/>
    <x v="8"/>
    <n v="37"/>
    <n v="302.97000000000003"/>
    <n v="2"/>
    <x v="4"/>
    <x v="1"/>
  </r>
  <r>
    <s v="EL"/>
    <x v="9"/>
    <n v="40.369999999999997"/>
    <n v="50.3"/>
    <n v="2"/>
    <x v="4"/>
    <x v="1"/>
  </r>
  <r>
    <s v="ES"/>
    <x v="10"/>
    <n v="31.94"/>
    <n v="566.08000000000004"/>
    <n v="2"/>
    <x v="4"/>
    <x v="1"/>
  </r>
  <r>
    <s v="FR"/>
    <x v="11"/>
    <n v="35.04"/>
    <n v="2018.99"/>
    <n v="2"/>
    <x v="4"/>
    <x v="1"/>
  </r>
  <r>
    <s v="HR"/>
    <x v="12"/>
    <n v="33.4"/>
    <n v="37.119999999999997"/>
    <n v="2"/>
    <x v="4"/>
    <x v="1"/>
  </r>
  <r>
    <s v="IT"/>
    <x v="13"/>
    <n v="35.980000000000004"/>
    <n v="1001.65"/>
    <n v="2"/>
    <x v="4"/>
    <x v="1"/>
  </r>
  <r>
    <s v="CY"/>
    <x v="14"/>
    <n v="54.92"/>
    <n v="18.73"/>
    <n v="2"/>
    <x v="4"/>
    <x v="1"/>
  </r>
  <r>
    <s v="LV"/>
    <x v="15"/>
    <n v="28.18"/>
    <n v="55.82"/>
    <n v="2"/>
    <x v="4"/>
    <x v="1"/>
  </r>
  <r>
    <s v="LT"/>
    <x v="16"/>
    <n v="29.38"/>
    <n v="90.14"/>
    <n v="2"/>
    <x v="4"/>
    <x v="1"/>
  </r>
  <r>
    <s v="LU"/>
    <x v="17"/>
    <n v="33.56"/>
    <n v="31.31"/>
    <n v="2"/>
    <x v="4"/>
    <x v="1"/>
  </r>
  <r>
    <s v="HU"/>
    <x v="18"/>
    <n v="31.52"/>
    <n v="124.28"/>
    <n v="2"/>
    <x v="4"/>
    <x v="1"/>
  </r>
  <r>
    <s v="MT"/>
    <x v="19"/>
    <n v="46.72"/>
    <n v="3.37"/>
    <n v="2"/>
    <x v="4"/>
    <x v="1"/>
  </r>
  <r>
    <s v="NL"/>
    <x v="20"/>
    <n v="35.75"/>
    <n v="1107.3"/>
    <n v="2"/>
    <x v="4"/>
    <x v="1"/>
  </r>
  <r>
    <s v="AT"/>
    <x v="21"/>
    <n v="38.18"/>
    <n v="266.55"/>
    <n v="2"/>
    <x v="4"/>
    <x v="1"/>
  </r>
  <r>
    <s v="PL"/>
    <x v="22"/>
    <n v="32.950000000000003"/>
    <n v="909.19"/>
    <n v="2"/>
    <x v="4"/>
    <x v="1"/>
  </r>
  <r>
    <s v="PT"/>
    <x v="23"/>
    <n v="31.39"/>
    <n v="151.61000000000001"/>
    <n v="2"/>
    <x v="4"/>
    <x v="1"/>
  </r>
  <r>
    <s v="RO"/>
    <x v="24"/>
    <n v="31.94"/>
    <n v="76.72"/>
    <n v="2"/>
    <x v="4"/>
    <x v="1"/>
  </r>
  <r>
    <s v="SI"/>
    <x v="25"/>
    <n v="29.88"/>
    <n v="45.57"/>
    <n v="2"/>
    <x v="4"/>
    <x v="1"/>
  </r>
  <r>
    <s v="SK"/>
    <x v="26"/>
    <n v="33.020000000000003"/>
    <n v="64.61"/>
    <n v="2"/>
    <x v="4"/>
    <x v="1"/>
  </r>
  <r>
    <s v="FI"/>
    <x v="27"/>
    <n v="39.15"/>
    <n v="184.99"/>
    <n v="2"/>
    <x v="4"/>
    <x v="1"/>
  </r>
  <r>
    <s v="SE"/>
    <x v="28"/>
    <n v="35.770000000000003"/>
    <n v="221.16"/>
    <n v="2"/>
    <x v="4"/>
    <x v="1"/>
  </r>
  <r>
    <s v="UK"/>
    <x v="29"/>
    <n v="32.31"/>
    <n v="1160.6099999999999"/>
    <n v="2"/>
    <x v="4"/>
    <x v="1"/>
  </r>
  <r>
    <s v="EU"/>
    <x v="0"/>
    <n v="33.81"/>
    <n v="12437.12"/>
    <n v="3"/>
    <x v="4"/>
    <x v="2"/>
  </r>
  <r>
    <s v="EU+UK"/>
    <x v="1"/>
    <n v="33.57"/>
    <n v="13742.76"/>
    <n v="3"/>
    <x v="4"/>
    <x v="2"/>
  </r>
  <r>
    <s v="BE"/>
    <x v="2"/>
    <n v="31.01"/>
    <n v="364.25"/>
    <n v="3"/>
    <x v="4"/>
    <x v="2"/>
  </r>
  <r>
    <s v="BG"/>
    <x v="3"/>
    <n v="30.03"/>
    <n v="54.12"/>
    <n v="3"/>
    <x v="4"/>
    <x v="2"/>
  </r>
  <r>
    <s v="CZ"/>
    <x v="4"/>
    <n v="32.82"/>
    <n v="262.70999999999998"/>
    <n v="3"/>
    <x v="4"/>
    <x v="2"/>
  </r>
  <r>
    <s v="DK"/>
    <x v="5"/>
    <n v="33.29"/>
    <n v="470.71"/>
    <n v="3"/>
    <x v="4"/>
    <x v="2"/>
  </r>
  <r>
    <s v="DE"/>
    <x v="6"/>
    <n v="34.21"/>
    <n v="2800.16"/>
    <n v="3"/>
    <x v="4"/>
    <x v="2"/>
  </r>
  <r>
    <s v="EE"/>
    <x v="7"/>
    <n v="29.97"/>
    <n v="61.7"/>
    <n v="3"/>
    <x v="4"/>
    <x v="2"/>
  </r>
  <r>
    <s v="IE"/>
    <x v="8"/>
    <n v="33.31"/>
    <n v="646.08000000000004"/>
    <n v="3"/>
    <x v="4"/>
    <x v="2"/>
  </r>
  <r>
    <s v="EL"/>
    <x v="9"/>
    <n v="39.980000000000004"/>
    <n v="55.9"/>
    <n v="3"/>
    <x v="4"/>
    <x v="2"/>
  </r>
  <r>
    <s v="ES"/>
    <x v="10"/>
    <n v="31.46"/>
    <n v="623.69000000000005"/>
    <n v="3"/>
    <x v="4"/>
    <x v="2"/>
  </r>
  <r>
    <s v="FR"/>
    <x v="11"/>
    <n v="33.85"/>
    <n v="2216.36"/>
    <n v="3"/>
    <x v="4"/>
    <x v="2"/>
  </r>
  <r>
    <s v="HR"/>
    <x v="12"/>
    <n v="33.08"/>
    <n v="41.01"/>
    <n v="3"/>
    <x v="4"/>
    <x v="2"/>
  </r>
  <r>
    <s v="IT"/>
    <x v="13"/>
    <n v="35.81"/>
    <n v="1119.8900000000001"/>
    <n v="3"/>
    <x v="4"/>
    <x v="2"/>
  </r>
  <r>
    <s v="CY"/>
    <x v="14"/>
    <n v="54.09"/>
    <n v="21.48"/>
    <n v="3"/>
    <x v="4"/>
    <x v="2"/>
  </r>
  <r>
    <s v="LV"/>
    <x v="15"/>
    <n v="27.48"/>
    <n v="61.13"/>
    <n v="3"/>
    <x v="4"/>
    <x v="2"/>
  </r>
  <r>
    <s v="LT"/>
    <x v="16"/>
    <n v="28.72"/>
    <n v="99.42"/>
    <n v="3"/>
    <x v="4"/>
    <x v="2"/>
  </r>
  <r>
    <s v="LU"/>
    <x v="17"/>
    <n v="31.98"/>
    <n v="35.01"/>
    <n v="3"/>
    <x v="4"/>
    <x v="2"/>
  </r>
  <r>
    <s v="HU"/>
    <x v="18"/>
    <n v="30.74"/>
    <n v="138.6"/>
    <n v="3"/>
    <x v="4"/>
    <x v="2"/>
  </r>
  <r>
    <s v="MT"/>
    <x v="19"/>
    <n v="46.35"/>
    <n v="3.76"/>
    <n v="3"/>
    <x v="4"/>
    <x v="2"/>
  </r>
  <r>
    <s v="NL"/>
    <x v="20"/>
    <n v="35.5"/>
    <n v="1216.7"/>
    <n v="3"/>
    <x v="4"/>
    <x v="2"/>
  </r>
  <r>
    <s v="AT"/>
    <x v="21"/>
    <n v="36.96"/>
    <n v="297.89"/>
    <n v="3"/>
    <x v="4"/>
    <x v="2"/>
  </r>
  <r>
    <s v="PL"/>
    <x v="22"/>
    <n v="32.410000000000004"/>
    <n v="1014.53"/>
    <n v="3"/>
    <x v="4"/>
    <x v="2"/>
  </r>
  <r>
    <s v="PT"/>
    <x v="23"/>
    <n v="30.18"/>
    <n v="171.07"/>
    <n v="3"/>
    <x v="4"/>
    <x v="2"/>
  </r>
  <r>
    <s v="RO"/>
    <x v="24"/>
    <n v="30.7"/>
    <n v="89.26"/>
    <n v="3"/>
    <x v="4"/>
    <x v="2"/>
  </r>
  <r>
    <s v="SI"/>
    <x v="25"/>
    <n v="29.22"/>
    <n v="51.02"/>
    <n v="3"/>
    <x v="4"/>
    <x v="2"/>
  </r>
  <r>
    <s v="SK"/>
    <x v="26"/>
    <n v="32.42"/>
    <n v="71.56"/>
    <n v="3"/>
    <x v="4"/>
    <x v="2"/>
  </r>
  <r>
    <s v="FI"/>
    <x v="27"/>
    <n v="39.28"/>
    <n v="205.67"/>
    <n v="3"/>
    <x v="4"/>
    <x v="2"/>
  </r>
  <r>
    <s v="SE"/>
    <x v="28"/>
    <n v="33.46"/>
    <n v="243.44"/>
    <n v="3"/>
    <x v="4"/>
    <x v="2"/>
  </r>
  <r>
    <s v="UK"/>
    <x v="29"/>
    <n v="31.32"/>
    <n v="1305.6400000000001"/>
    <n v="3"/>
    <x v="4"/>
    <x v="2"/>
  </r>
  <r>
    <s v="EU"/>
    <x v="0"/>
    <n v="32.9"/>
    <n v="12500.91"/>
    <n v="4"/>
    <x v="4"/>
    <x v="3"/>
  </r>
  <r>
    <s v="EU+UK"/>
    <x v="1"/>
    <n v="32.660000000000004"/>
    <n v="13824.21"/>
    <n v="4"/>
    <x v="4"/>
    <x v="3"/>
  </r>
  <r>
    <s v="BE"/>
    <x v="2"/>
    <n v="30.17"/>
    <n v="357.54"/>
    <n v="4"/>
    <x v="4"/>
    <x v="3"/>
  </r>
  <r>
    <s v="BG"/>
    <x v="3"/>
    <n v="29.12"/>
    <n v="60.66"/>
    <n v="4"/>
    <x v="4"/>
    <x v="3"/>
  </r>
  <r>
    <s v="CZ"/>
    <x v="4"/>
    <n v="32.049999999999997"/>
    <n v="260.12"/>
    <n v="4"/>
    <x v="4"/>
    <x v="3"/>
  </r>
  <r>
    <s v="DK"/>
    <x v="5"/>
    <n v="33.299999999999997"/>
    <n v="466.04"/>
    <n v="4"/>
    <x v="4"/>
    <x v="3"/>
  </r>
  <r>
    <s v="DE"/>
    <x v="6"/>
    <n v="32.99"/>
    <n v="2785.26"/>
    <n v="4"/>
    <x v="4"/>
    <x v="3"/>
  </r>
  <r>
    <s v="EE"/>
    <x v="7"/>
    <n v="29.64"/>
    <n v="61.3"/>
    <n v="4"/>
    <x v="4"/>
    <x v="3"/>
  </r>
  <r>
    <s v="IE"/>
    <x v="8"/>
    <n v="31.08"/>
    <n v="847.51"/>
    <n v="4"/>
    <x v="4"/>
    <x v="3"/>
  </r>
  <r>
    <s v="EL"/>
    <x v="9"/>
    <n v="39.4"/>
    <n v="53.5"/>
    <n v="4"/>
    <x v="4"/>
    <x v="3"/>
  </r>
  <r>
    <s v="ES"/>
    <x v="10"/>
    <n v="30.87"/>
    <n v="608.21"/>
    <n v="4"/>
    <x v="4"/>
    <x v="3"/>
  </r>
  <r>
    <s v="FR"/>
    <x v="11"/>
    <n v="32.9"/>
    <n v="2190.13"/>
    <n v="4"/>
    <x v="4"/>
    <x v="3"/>
  </r>
  <r>
    <s v="HR"/>
    <x v="12"/>
    <n v="32.33"/>
    <n v="40.6"/>
    <n v="4"/>
    <x v="4"/>
    <x v="3"/>
  </r>
  <r>
    <s v="IT"/>
    <x v="13"/>
    <n v="35.24"/>
    <n v="1087.42"/>
    <n v="4"/>
    <x v="4"/>
    <x v="3"/>
  </r>
  <r>
    <s v="CY"/>
    <x v="14"/>
    <n v="54.02"/>
    <n v="20.29"/>
    <n v="4"/>
    <x v="4"/>
    <x v="3"/>
  </r>
  <r>
    <s v="LV"/>
    <x v="15"/>
    <n v="26.93"/>
    <n v="61.78"/>
    <n v="4"/>
    <x v="4"/>
    <x v="3"/>
  </r>
  <r>
    <s v="LT"/>
    <x v="16"/>
    <n v="26.83"/>
    <n v="103.73"/>
    <n v="4"/>
    <x v="4"/>
    <x v="3"/>
  </r>
  <r>
    <s v="LU"/>
    <x v="17"/>
    <n v="30.81"/>
    <n v="34.69"/>
    <n v="4"/>
    <x v="4"/>
    <x v="3"/>
  </r>
  <r>
    <s v="HU"/>
    <x v="18"/>
    <n v="29.91"/>
    <n v="137.72"/>
    <n v="4"/>
    <x v="4"/>
    <x v="3"/>
  </r>
  <r>
    <s v="MT"/>
    <x v="19"/>
    <n v="46.79"/>
    <n v="3.59"/>
    <n v="4"/>
    <x v="4"/>
    <x v="3"/>
  </r>
  <r>
    <s v="NL"/>
    <x v="20"/>
    <n v="34.5"/>
    <n v="1193"/>
    <n v="4"/>
    <x v="4"/>
    <x v="3"/>
  </r>
  <r>
    <s v="AT"/>
    <x v="21"/>
    <n v="35.81"/>
    <n v="286.10000000000002"/>
    <n v="4"/>
    <x v="4"/>
    <x v="3"/>
  </r>
  <r>
    <s v="PL"/>
    <x v="22"/>
    <n v="31.96"/>
    <n v="1017.3"/>
    <n v="4"/>
    <x v="4"/>
    <x v="3"/>
  </r>
  <r>
    <s v="PT"/>
    <x v="23"/>
    <n v="30.99"/>
    <n v="170.91"/>
    <n v="4"/>
    <x v="4"/>
    <x v="3"/>
  </r>
  <r>
    <s v="RO"/>
    <x v="24"/>
    <n v="29.68"/>
    <n v="94.16"/>
    <n v="4"/>
    <x v="4"/>
    <x v="3"/>
  </r>
  <r>
    <s v="SI"/>
    <x v="25"/>
    <n v="28.58"/>
    <n v="50.73"/>
    <n v="4"/>
    <x v="4"/>
    <x v="3"/>
  </r>
  <r>
    <s v="SK"/>
    <x v="26"/>
    <n v="31.35"/>
    <n v="72.77"/>
    <n v="4"/>
    <x v="4"/>
    <x v="3"/>
  </r>
  <r>
    <s v="FI"/>
    <x v="27"/>
    <n v="39"/>
    <n v="201.05"/>
    <n v="4"/>
    <x v="4"/>
    <x v="3"/>
  </r>
  <r>
    <s v="SE"/>
    <x v="28"/>
    <n v="32.32"/>
    <n v="234.79"/>
    <n v="4"/>
    <x v="4"/>
    <x v="3"/>
  </r>
  <r>
    <s v="UK"/>
    <x v="29"/>
    <n v="30.51"/>
    <n v="1323.3"/>
    <n v="4"/>
    <x v="4"/>
    <x v="3"/>
  </r>
  <r>
    <s v="EU"/>
    <x v="0"/>
    <n v="32.36"/>
    <n v="13161.2"/>
    <n v="5"/>
    <x v="4"/>
    <x v="4"/>
  </r>
  <r>
    <s v="EU+UK"/>
    <x v="1"/>
    <n v="32.090000000000003"/>
    <n v="14574.11"/>
    <n v="5"/>
    <x v="4"/>
    <x v="4"/>
  </r>
  <r>
    <s v="BE"/>
    <x v="2"/>
    <n v="29.58"/>
    <n v="374.46"/>
    <n v="5"/>
    <x v="4"/>
    <x v="4"/>
  </r>
  <r>
    <s v="BG"/>
    <x v="3"/>
    <n v="29.07"/>
    <n v="65.709999999999994"/>
    <n v="5"/>
    <x v="4"/>
    <x v="4"/>
  </r>
  <r>
    <s v="CZ"/>
    <x v="4"/>
    <n v="31.21"/>
    <n v="270.89"/>
    <n v="5"/>
    <x v="4"/>
    <x v="4"/>
  </r>
  <r>
    <s v="DK"/>
    <x v="5"/>
    <n v="34.230000000000004"/>
    <n v="494.63"/>
    <n v="5"/>
    <x v="4"/>
    <x v="4"/>
  </r>
  <r>
    <s v="DE"/>
    <x v="6"/>
    <n v="32.380000000000003"/>
    <n v="2917.85"/>
    <n v="5"/>
    <x v="4"/>
    <x v="4"/>
  </r>
  <r>
    <s v="EE"/>
    <x v="7"/>
    <n v="29.23"/>
    <n v="67.400000000000006"/>
    <n v="5"/>
    <x v="4"/>
    <x v="4"/>
  </r>
  <r>
    <s v="IE"/>
    <x v="8"/>
    <n v="31.17"/>
    <n v="1022.56"/>
    <n v="5"/>
    <x v="4"/>
    <x v="4"/>
  </r>
  <r>
    <s v="EL"/>
    <x v="9"/>
    <n v="39.17"/>
    <n v="54.7"/>
    <n v="5"/>
    <x v="4"/>
    <x v="4"/>
  </r>
  <r>
    <s v="ES"/>
    <x v="10"/>
    <n v="30.68"/>
    <n v="633.54999999999995"/>
    <n v="5"/>
    <x v="4"/>
    <x v="4"/>
  </r>
  <r>
    <s v="FR"/>
    <x v="11"/>
    <n v="32.43"/>
    <n v="2232.13"/>
    <n v="5"/>
    <x v="4"/>
    <x v="4"/>
  </r>
  <r>
    <s v="HR"/>
    <x v="12"/>
    <n v="31.83"/>
    <n v="41.49"/>
    <n v="5"/>
    <x v="4"/>
    <x v="4"/>
  </r>
  <r>
    <s v="IT"/>
    <x v="13"/>
    <n v="34.89"/>
    <n v="1096.1300000000001"/>
    <n v="5"/>
    <x v="4"/>
    <x v="4"/>
  </r>
  <r>
    <s v="CY"/>
    <x v="14"/>
    <n v="54.37"/>
    <n v="20.29"/>
    <n v="5"/>
    <x v="4"/>
    <x v="4"/>
  </r>
  <r>
    <s v="LV"/>
    <x v="15"/>
    <n v="26.74"/>
    <n v="71.86"/>
    <n v="5"/>
    <x v="4"/>
    <x v="4"/>
  </r>
  <r>
    <s v="LT"/>
    <x v="16"/>
    <n v="25.96"/>
    <n v="126.46"/>
    <n v="5"/>
    <x v="4"/>
    <x v="4"/>
  </r>
  <r>
    <s v="LU"/>
    <x v="17"/>
    <n v="29.88"/>
    <n v="35.869999999999997"/>
    <n v="5"/>
    <x v="4"/>
    <x v="4"/>
  </r>
  <r>
    <s v="HU"/>
    <x v="18"/>
    <n v="28.9"/>
    <n v="137.43"/>
    <n v="5"/>
    <x v="4"/>
    <x v="4"/>
  </r>
  <r>
    <s v="MT"/>
    <x v="19"/>
    <n v="49.13"/>
    <n v="3.55"/>
    <n v="5"/>
    <x v="4"/>
    <x v="4"/>
  </r>
  <r>
    <s v="NL"/>
    <x v="20"/>
    <n v="34"/>
    <n v="1237.5999999999999"/>
    <n v="5"/>
    <x v="4"/>
    <x v="4"/>
  </r>
  <r>
    <s v="AT"/>
    <x v="21"/>
    <n v="35.020000000000003"/>
    <n v="293.81"/>
    <n v="5"/>
    <x v="4"/>
    <x v="4"/>
  </r>
  <r>
    <s v="PL"/>
    <x v="22"/>
    <n v="30.69"/>
    <n v="1088.6300000000001"/>
    <n v="5"/>
    <x v="4"/>
    <x v="4"/>
  </r>
  <r>
    <s v="PT"/>
    <x v="23"/>
    <n v="30.36"/>
    <n v="178.65"/>
    <n v="5"/>
    <x v="4"/>
    <x v="4"/>
  </r>
  <r>
    <s v="RO"/>
    <x v="24"/>
    <n v="28.32"/>
    <n v="111.43"/>
    <n v="5"/>
    <x v="4"/>
    <x v="4"/>
  </r>
  <r>
    <s v="SI"/>
    <x v="25"/>
    <n v="28.74"/>
    <n v="52.18"/>
    <n v="5"/>
    <x v="4"/>
    <x v="4"/>
  </r>
  <r>
    <s v="SK"/>
    <x v="26"/>
    <n v="30.65"/>
    <n v="73.73"/>
    <n v="5"/>
    <x v="4"/>
    <x v="4"/>
  </r>
  <r>
    <s v="FI"/>
    <x v="27"/>
    <n v="36.369999999999997"/>
    <n v="209.06"/>
    <n v="5"/>
    <x v="4"/>
    <x v="4"/>
  </r>
  <r>
    <s v="SE"/>
    <x v="28"/>
    <n v="31.68"/>
    <n v="249.17"/>
    <n v="5"/>
    <x v="4"/>
    <x v="4"/>
  </r>
  <r>
    <s v="UK"/>
    <x v="29"/>
    <n v="29.63"/>
    <n v="1412.91"/>
    <n v="5"/>
    <x v="4"/>
    <x v="4"/>
  </r>
  <r>
    <s v="EU"/>
    <x v="0"/>
    <n v="32.520000000000003"/>
    <n v="12335.89"/>
    <n v="6"/>
    <x v="4"/>
    <x v="5"/>
  </r>
  <r>
    <s v="EU+UK"/>
    <x v="1"/>
    <n v="32.270000000000003"/>
    <n v="13642.26"/>
    <n v="6"/>
    <x v="4"/>
    <x v="5"/>
  </r>
  <r>
    <s v="BE"/>
    <x v="2"/>
    <n v="30.44"/>
    <n v="355.42"/>
    <n v="6"/>
    <x v="4"/>
    <x v="5"/>
  </r>
  <r>
    <s v="BG"/>
    <x v="3"/>
    <n v="29.04"/>
    <n v="59.4"/>
    <n v="6"/>
    <x v="4"/>
    <x v="5"/>
  </r>
  <r>
    <s v="CZ"/>
    <x v="4"/>
    <n v="30.78"/>
    <n v="256.87"/>
    <n v="6"/>
    <x v="4"/>
    <x v="5"/>
  </r>
  <r>
    <s v="DK"/>
    <x v="5"/>
    <n v="36.25"/>
    <n v="481.44"/>
    <n v="6"/>
    <x v="4"/>
    <x v="5"/>
  </r>
  <r>
    <s v="DE"/>
    <x v="6"/>
    <n v="32.56"/>
    <n v="2774.05"/>
    <n v="6"/>
    <x v="4"/>
    <x v="5"/>
  </r>
  <r>
    <s v="EE"/>
    <x v="7"/>
    <n v="29.65"/>
    <n v="65.900000000000006"/>
    <n v="6"/>
    <x v="4"/>
    <x v="5"/>
  </r>
  <r>
    <s v="IE"/>
    <x v="8"/>
    <n v="31.66"/>
    <n v="952.18"/>
    <n v="6"/>
    <x v="4"/>
    <x v="5"/>
  </r>
  <r>
    <s v="EL"/>
    <x v="9"/>
    <n v="39.51"/>
    <n v="52.3"/>
    <n v="6"/>
    <x v="4"/>
    <x v="5"/>
  </r>
  <r>
    <s v="ES"/>
    <x v="10"/>
    <n v="30.39"/>
    <n v="607.29999999999995"/>
    <n v="6"/>
    <x v="4"/>
    <x v="5"/>
  </r>
  <r>
    <s v="FR"/>
    <x v="11"/>
    <n v="32.630000000000003"/>
    <n v="2027.82"/>
    <n v="6"/>
    <x v="4"/>
    <x v="5"/>
  </r>
  <r>
    <s v="HR"/>
    <x v="12"/>
    <n v="31.6"/>
    <n v="37.61"/>
    <n v="6"/>
    <x v="4"/>
    <x v="5"/>
  </r>
  <r>
    <s v="IT"/>
    <x v="13"/>
    <n v="34.86"/>
    <n v="1000.27"/>
    <n v="6"/>
    <x v="4"/>
    <x v="5"/>
  </r>
  <r>
    <s v="CY"/>
    <x v="14"/>
    <n v="55.49"/>
    <n v="15.97"/>
    <n v="6"/>
    <x v="4"/>
    <x v="5"/>
  </r>
  <r>
    <s v="LV"/>
    <x v="15"/>
    <n v="26.98"/>
    <n v="71.930000000000007"/>
    <n v="6"/>
    <x v="4"/>
    <x v="5"/>
  </r>
  <r>
    <s v="LT"/>
    <x v="16"/>
    <n v="25.59"/>
    <n v="126.78"/>
    <n v="6"/>
    <x v="4"/>
    <x v="5"/>
  </r>
  <r>
    <s v="LU"/>
    <x v="17"/>
    <n v="30.31"/>
    <n v="33.6"/>
    <n v="6"/>
    <x v="4"/>
    <x v="5"/>
  </r>
  <r>
    <s v="HU"/>
    <x v="18"/>
    <n v="28.07"/>
    <n v="124.83"/>
    <n v="6"/>
    <x v="4"/>
    <x v="5"/>
  </r>
  <r>
    <s v="MT"/>
    <x v="19"/>
    <n v="50.03"/>
    <n v="3.29"/>
    <n v="6"/>
    <x v="4"/>
    <x v="5"/>
  </r>
  <r>
    <s v="NL"/>
    <x v="20"/>
    <n v="34.25"/>
    <n v="1176.3"/>
    <n v="6"/>
    <x v="4"/>
    <x v="5"/>
  </r>
  <r>
    <s v="AT"/>
    <x v="21"/>
    <n v="34.550000000000004"/>
    <n v="262.01"/>
    <n v="6"/>
    <x v="4"/>
    <x v="5"/>
  </r>
  <r>
    <s v="PL"/>
    <x v="22"/>
    <n v="30.4"/>
    <n v="1027.8599999999999"/>
    <n v="6"/>
    <x v="4"/>
    <x v="5"/>
  </r>
  <r>
    <s v="PT"/>
    <x v="23"/>
    <n v="30.31"/>
    <n v="165.35"/>
    <n v="6"/>
    <x v="4"/>
    <x v="5"/>
  </r>
  <r>
    <s v="RO"/>
    <x v="24"/>
    <n v="28.21"/>
    <n v="105.02"/>
    <n v="6"/>
    <x v="4"/>
    <x v="5"/>
  </r>
  <r>
    <s v="SI"/>
    <x v="25"/>
    <n v="29.18"/>
    <n v="47.73"/>
    <n v="6"/>
    <x v="4"/>
    <x v="5"/>
  </r>
  <r>
    <s v="SK"/>
    <x v="26"/>
    <n v="30.59"/>
    <n v="69.11"/>
    <n v="6"/>
    <x v="4"/>
    <x v="5"/>
  </r>
  <r>
    <s v="FI"/>
    <x v="27"/>
    <n v="36.06"/>
    <n v="201.7"/>
    <n v="6"/>
    <x v="4"/>
    <x v="5"/>
  </r>
  <r>
    <s v="SE"/>
    <x v="28"/>
    <n v="31.63"/>
    <n v="233.85"/>
    <n v="6"/>
    <x v="4"/>
    <x v="5"/>
  </r>
  <r>
    <s v="UK"/>
    <x v="29"/>
    <n v="30.06"/>
    <n v="1306.3699999999999"/>
    <n v="6"/>
    <x v="4"/>
    <x v="5"/>
  </r>
  <r>
    <s v="EU"/>
    <x v="0"/>
    <n v="33.119999999999997"/>
    <n v="12286.93"/>
    <n v="7"/>
    <x v="4"/>
    <x v="6"/>
  </r>
  <r>
    <s v="EU+UK"/>
    <x v="1"/>
    <n v="32.94"/>
    <n v="13553.82"/>
    <n v="7"/>
    <x v="4"/>
    <x v="6"/>
  </r>
  <r>
    <s v="BE"/>
    <x v="2"/>
    <n v="30.17"/>
    <n v="355.73"/>
    <n v="7"/>
    <x v="4"/>
    <x v="6"/>
  </r>
  <r>
    <s v="BG"/>
    <x v="3"/>
    <n v="29.36"/>
    <n v="59.01"/>
    <n v="7"/>
    <x v="4"/>
    <x v="6"/>
  </r>
  <r>
    <s v="CZ"/>
    <x v="4"/>
    <n v="30.79"/>
    <n v="264.25"/>
    <n v="7"/>
    <x v="4"/>
    <x v="6"/>
  </r>
  <r>
    <s v="DK"/>
    <x v="5"/>
    <n v="37.17"/>
    <n v="491.22"/>
    <n v="7"/>
    <x v="4"/>
    <x v="6"/>
  </r>
  <r>
    <s v="DE"/>
    <x v="6"/>
    <n v="33.19"/>
    <n v="2814.84"/>
    <n v="7"/>
    <x v="4"/>
    <x v="6"/>
  </r>
  <r>
    <s v="EE"/>
    <x v="7"/>
    <n v="30.18"/>
    <n v="65.900000000000006"/>
    <n v="7"/>
    <x v="4"/>
    <x v="6"/>
  </r>
  <r>
    <s v="IE"/>
    <x v="8"/>
    <n v="31.76"/>
    <n v="878.78"/>
    <n v="7"/>
    <x v="4"/>
    <x v="6"/>
  </r>
  <r>
    <s v="EL"/>
    <x v="9"/>
    <n v="39.53"/>
    <n v="53.3"/>
    <n v="7"/>
    <x v="4"/>
    <x v="6"/>
  </r>
  <r>
    <s v="ES"/>
    <x v="10"/>
    <n v="30.29"/>
    <n v="599.49"/>
    <n v="7"/>
    <x v="4"/>
    <x v="6"/>
  </r>
  <r>
    <s v="FR"/>
    <x v="11"/>
    <n v="33.700000000000003"/>
    <n v="1982.75"/>
    <n v="7"/>
    <x v="4"/>
    <x v="6"/>
  </r>
  <r>
    <s v="HR"/>
    <x v="12"/>
    <n v="32.160000000000004"/>
    <n v="38.06"/>
    <n v="7"/>
    <x v="4"/>
    <x v="6"/>
  </r>
  <r>
    <s v="IT"/>
    <x v="13"/>
    <n v="35.25"/>
    <n v="993.02"/>
    <n v="7"/>
    <x v="4"/>
    <x v="6"/>
  </r>
  <r>
    <s v="CY"/>
    <x v="14"/>
    <n v="56.67"/>
    <n v="15.44"/>
    <n v="7"/>
    <x v="4"/>
    <x v="6"/>
  </r>
  <r>
    <s v="LV"/>
    <x v="15"/>
    <n v="27.65"/>
    <n v="72.819999999999993"/>
    <n v="7"/>
    <x v="4"/>
    <x v="6"/>
  </r>
  <r>
    <s v="LT"/>
    <x v="16"/>
    <n v="25.79"/>
    <n v="133.83000000000001"/>
    <n v="7"/>
    <x v="4"/>
    <x v="6"/>
  </r>
  <r>
    <s v="LU"/>
    <x v="17"/>
    <n v="31.36"/>
    <n v="33.69"/>
    <n v="7"/>
    <x v="4"/>
    <x v="6"/>
  </r>
  <r>
    <s v="HU"/>
    <x v="18"/>
    <n v="28.04"/>
    <n v="127.78"/>
    <n v="7"/>
    <x v="4"/>
    <x v="6"/>
  </r>
  <r>
    <s v="MT"/>
    <x v="19"/>
    <n v="51.57"/>
    <n v="3.23"/>
    <n v="7"/>
    <x v="4"/>
    <x v="6"/>
  </r>
  <r>
    <s v="NL"/>
    <x v="20"/>
    <n v="35.75"/>
    <n v="1179.5"/>
    <n v="7"/>
    <x v="4"/>
    <x v="6"/>
  </r>
  <r>
    <s v="AT"/>
    <x v="21"/>
    <n v="35.33"/>
    <n v="259.76"/>
    <n v="7"/>
    <x v="4"/>
    <x v="6"/>
  </r>
  <r>
    <s v="PL"/>
    <x v="22"/>
    <n v="30.38"/>
    <n v="1046.05"/>
    <n v="7"/>
    <x v="4"/>
    <x v="6"/>
  </r>
  <r>
    <s v="PT"/>
    <x v="23"/>
    <n v="30.07"/>
    <n v="162.81"/>
    <n v="7"/>
    <x v="4"/>
    <x v="6"/>
  </r>
  <r>
    <s v="RO"/>
    <x v="24"/>
    <n v="28.45"/>
    <n v="106.68"/>
    <n v="7"/>
    <x v="4"/>
    <x v="6"/>
  </r>
  <r>
    <s v="SI"/>
    <x v="25"/>
    <n v="29.78"/>
    <n v="48.56"/>
    <n v="7"/>
    <x v="4"/>
    <x v="6"/>
  </r>
  <r>
    <s v="SK"/>
    <x v="26"/>
    <n v="30.77"/>
    <n v="70.64"/>
    <n v="7"/>
    <x v="4"/>
    <x v="6"/>
  </r>
  <r>
    <s v="FI"/>
    <x v="27"/>
    <n v="35.83"/>
    <n v="200.37"/>
    <n v="7"/>
    <x v="4"/>
    <x v="6"/>
  </r>
  <r>
    <s v="SE"/>
    <x v="28"/>
    <n v="33.020000000000003"/>
    <n v="229.43"/>
    <n v="7"/>
    <x v="4"/>
    <x v="6"/>
  </r>
  <r>
    <s v="UK"/>
    <x v="29"/>
    <n v="31.26"/>
    <n v="1266.8900000000001"/>
    <n v="7"/>
    <x v="4"/>
    <x v="6"/>
  </r>
  <r>
    <s v="EU"/>
    <x v="0"/>
    <n v="33.630000000000003"/>
    <n v="11839.97"/>
    <n v="8"/>
    <x v="4"/>
    <x v="7"/>
  </r>
  <r>
    <s v="EU+UK"/>
    <x v="1"/>
    <n v="33.57"/>
    <n v="13071.42"/>
    <n v="8"/>
    <x v="4"/>
    <x v="7"/>
  </r>
  <r>
    <s v="BE"/>
    <x v="2"/>
    <n v="31.82"/>
    <n v="346.71"/>
    <n v="8"/>
    <x v="4"/>
    <x v="7"/>
  </r>
  <r>
    <s v="BG"/>
    <x v="3"/>
    <n v="29.38"/>
    <n v="56.12"/>
    <n v="8"/>
    <x v="4"/>
    <x v="7"/>
  </r>
  <r>
    <s v="CZ"/>
    <x v="4"/>
    <n v="31.17"/>
    <n v="252.25"/>
    <n v="8"/>
    <x v="4"/>
    <x v="7"/>
  </r>
  <r>
    <s v="DK"/>
    <x v="5"/>
    <n v="37.15"/>
    <n v="480.75"/>
    <n v="8"/>
    <x v="4"/>
    <x v="7"/>
  </r>
  <r>
    <s v="DE"/>
    <x v="6"/>
    <n v="33.83"/>
    <n v="2705.62"/>
    <n v="8"/>
    <x v="4"/>
    <x v="7"/>
  </r>
  <r>
    <s v="EE"/>
    <x v="7"/>
    <n v="30.34"/>
    <n v="64.2"/>
    <n v="8"/>
    <x v="4"/>
    <x v="7"/>
  </r>
  <r>
    <s v="IE"/>
    <x v="8"/>
    <n v="33.410000000000004"/>
    <n v="848.27"/>
    <n v="8"/>
    <x v="4"/>
    <x v="7"/>
  </r>
  <r>
    <s v="EL"/>
    <x v="9"/>
    <n v="39.590000000000003"/>
    <n v="51"/>
    <n v="8"/>
    <x v="4"/>
    <x v="7"/>
  </r>
  <r>
    <s v="ES"/>
    <x v="10"/>
    <n v="30.49"/>
    <n v="581.61"/>
    <n v="8"/>
    <x v="4"/>
    <x v="7"/>
  </r>
  <r>
    <s v="FR"/>
    <x v="11"/>
    <n v="34.630000000000003"/>
    <n v="1906.55"/>
    <n v="8"/>
    <x v="4"/>
    <x v="7"/>
  </r>
  <r>
    <s v="HR"/>
    <x v="12"/>
    <n v="31.65"/>
    <n v="35.93"/>
    <n v="8"/>
    <x v="4"/>
    <x v="7"/>
  </r>
  <r>
    <s v="IT"/>
    <x v="13"/>
    <n v="35.26"/>
    <n v="940.75"/>
    <n v="8"/>
    <x v="4"/>
    <x v="7"/>
  </r>
  <r>
    <s v="CY"/>
    <x v="14"/>
    <n v="56.68"/>
    <n v="18.309999999999999"/>
    <n v="8"/>
    <x v="4"/>
    <x v="7"/>
  </r>
  <r>
    <s v="LV"/>
    <x v="15"/>
    <n v="27.97"/>
    <n v="71.540000000000006"/>
    <n v="8"/>
    <x v="4"/>
    <x v="7"/>
  </r>
  <r>
    <s v="LT"/>
    <x v="16"/>
    <n v="25.74"/>
    <n v="134.58000000000001"/>
    <n v="8"/>
    <x v="4"/>
    <x v="7"/>
  </r>
  <r>
    <s v="LU"/>
    <x v="17"/>
    <n v="32.49"/>
    <n v="31.88"/>
    <n v="8"/>
    <x v="4"/>
    <x v="7"/>
  </r>
  <r>
    <s v="HU"/>
    <x v="18"/>
    <n v="28.33"/>
    <n v="121.15"/>
    <n v="8"/>
    <x v="4"/>
    <x v="7"/>
  </r>
  <r>
    <s v="MT"/>
    <x v="19"/>
    <n v="53.21"/>
    <n v="3.06"/>
    <n v="8"/>
    <x v="4"/>
    <x v="7"/>
  </r>
  <r>
    <s v="NL"/>
    <x v="20"/>
    <n v="35.75"/>
    <n v="1147.9000000000001"/>
    <n v="8"/>
    <x v="4"/>
    <x v="7"/>
  </r>
  <r>
    <s v="AT"/>
    <x v="21"/>
    <n v="35.119999999999997"/>
    <n v="246.36"/>
    <n v="8"/>
    <x v="4"/>
    <x v="7"/>
  </r>
  <r>
    <s v="PL"/>
    <x v="22"/>
    <n v="30.72"/>
    <n v="1007.56"/>
    <n v="8"/>
    <x v="4"/>
    <x v="7"/>
  </r>
  <r>
    <s v="PT"/>
    <x v="23"/>
    <n v="29.79"/>
    <n v="152.72999999999999"/>
    <n v="8"/>
    <x v="4"/>
    <x v="7"/>
  </r>
  <r>
    <s v="RO"/>
    <x v="24"/>
    <n v="29"/>
    <n v="98.55"/>
    <n v="8"/>
    <x v="4"/>
    <x v="7"/>
  </r>
  <r>
    <s v="SI"/>
    <x v="25"/>
    <n v="29.89"/>
    <n v="46.38"/>
    <n v="8"/>
    <x v="4"/>
    <x v="7"/>
  </r>
  <r>
    <s v="SK"/>
    <x v="26"/>
    <n v="30.82"/>
    <n v="67.290000000000006"/>
    <n v="8"/>
    <x v="4"/>
    <x v="7"/>
  </r>
  <r>
    <s v="FI"/>
    <x v="27"/>
    <n v="36.08"/>
    <n v="195.9"/>
    <n v="8"/>
    <x v="4"/>
    <x v="7"/>
  </r>
  <r>
    <s v="SE"/>
    <x v="28"/>
    <n v="33.29"/>
    <n v="227.02"/>
    <n v="8"/>
    <x v="4"/>
    <x v="7"/>
  </r>
  <r>
    <s v="UK"/>
    <x v="29"/>
    <n v="33.090000000000003"/>
    <n v="1231.45"/>
    <n v="8"/>
    <x v="4"/>
    <x v="7"/>
  </r>
  <r>
    <s v="EU"/>
    <x v="0"/>
    <n v="34.89"/>
    <n v="11248.179999999998"/>
    <n v="9"/>
    <x v="4"/>
    <x v="8"/>
  </r>
  <r>
    <s v="EU+UK"/>
    <x v="1"/>
    <n v="34.83"/>
    <n v="12436.13"/>
    <n v="9"/>
    <x v="4"/>
    <x v="8"/>
  </r>
  <r>
    <s v="BE"/>
    <x v="2"/>
    <n v="33.730000000000004"/>
    <n v="329.9"/>
    <n v="9"/>
    <x v="4"/>
    <x v="8"/>
  </r>
  <r>
    <s v="BG"/>
    <x v="3"/>
    <n v="29.72"/>
    <n v="51.28"/>
    <n v="9"/>
    <x v="4"/>
    <x v="8"/>
  </r>
  <r>
    <s v="CZ"/>
    <x v="4"/>
    <n v="31.96"/>
    <n v="242.85"/>
    <n v="9"/>
    <x v="4"/>
    <x v="8"/>
  </r>
  <r>
    <s v="DK"/>
    <x v="5"/>
    <n v="37.950000000000003"/>
    <n v="455.18"/>
    <n v="9"/>
    <x v="4"/>
    <x v="8"/>
  </r>
  <r>
    <s v="DE"/>
    <x v="6"/>
    <n v="35.43"/>
    <n v="2575.6"/>
    <n v="9"/>
    <x v="4"/>
    <x v="8"/>
  </r>
  <r>
    <s v="EE"/>
    <x v="7"/>
    <n v="31.61"/>
    <n v="60.9"/>
    <n v="9"/>
    <x v="4"/>
    <x v="8"/>
  </r>
  <r>
    <s v="IE"/>
    <x v="8"/>
    <n v="37"/>
    <n v="743.18"/>
    <n v="9"/>
    <x v="4"/>
    <x v="8"/>
  </r>
  <r>
    <s v="EL"/>
    <x v="9"/>
    <n v="39.83"/>
    <n v="50"/>
    <n v="9"/>
    <x v="4"/>
    <x v="8"/>
  </r>
  <r>
    <s v="ES"/>
    <x v="10"/>
    <n v="30.78"/>
    <n v="558.08000000000004"/>
    <n v="9"/>
    <x v="4"/>
    <x v="8"/>
  </r>
  <r>
    <s v="FR"/>
    <x v="11"/>
    <n v="35.980000000000004"/>
    <n v="1844.05"/>
    <n v="9"/>
    <x v="4"/>
    <x v="8"/>
  </r>
  <r>
    <s v="HR"/>
    <x v="12"/>
    <n v="33"/>
    <n v="34.71"/>
    <n v="9"/>
    <x v="4"/>
    <x v="8"/>
  </r>
  <r>
    <s v="IT"/>
    <x v="13"/>
    <n v="35.44"/>
    <n v="904.02"/>
    <n v="9"/>
    <x v="4"/>
    <x v="8"/>
  </r>
  <r>
    <s v="CY"/>
    <x v="14"/>
    <n v="56.83"/>
    <n v="18.14"/>
    <n v="9"/>
    <x v="4"/>
    <x v="8"/>
  </r>
  <r>
    <s v="LV"/>
    <x v="15"/>
    <n v="28.95"/>
    <n v="68.7"/>
    <n v="9"/>
    <x v="4"/>
    <x v="8"/>
  </r>
  <r>
    <s v="LT"/>
    <x v="16"/>
    <n v="28.15"/>
    <n v="126.96"/>
    <n v="9"/>
    <x v="4"/>
    <x v="8"/>
  </r>
  <r>
    <s v="LU"/>
    <x v="17"/>
    <n v="34.119999999999997"/>
    <n v="30.08"/>
    <n v="9"/>
    <x v="4"/>
    <x v="8"/>
  </r>
  <r>
    <s v="HU"/>
    <x v="18"/>
    <n v="28.69"/>
    <n v="118.41"/>
    <n v="9"/>
    <x v="4"/>
    <x v="8"/>
  </r>
  <r>
    <s v="MT"/>
    <x v="19"/>
    <n v="53.64"/>
    <n v="2.95"/>
    <n v="9"/>
    <x v="4"/>
    <x v="8"/>
  </r>
  <r>
    <s v="NL"/>
    <x v="20"/>
    <n v="37"/>
    <n v="1089.2"/>
    <n v="9"/>
    <x v="4"/>
    <x v="8"/>
  </r>
  <r>
    <s v="AT"/>
    <x v="21"/>
    <n v="36.450000000000003"/>
    <n v="237.32"/>
    <n v="9"/>
    <x v="4"/>
    <x v="8"/>
  </r>
  <r>
    <s v="PL"/>
    <x v="22"/>
    <n v="31.6"/>
    <n v="964.76"/>
    <n v="9"/>
    <x v="4"/>
    <x v="8"/>
  </r>
  <r>
    <s v="PT"/>
    <x v="23"/>
    <n v="30.03"/>
    <n v="141.87"/>
    <n v="9"/>
    <x v="4"/>
    <x v="8"/>
  </r>
  <r>
    <s v="RO"/>
    <x v="24"/>
    <n v="28.82"/>
    <n v="88.8"/>
    <n v="9"/>
    <x v="4"/>
    <x v="8"/>
  </r>
  <r>
    <s v="SI"/>
    <x v="25"/>
    <n v="30.96"/>
    <n v="44.72"/>
    <n v="9"/>
    <x v="4"/>
    <x v="8"/>
  </r>
  <r>
    <s v="SK"/>
    <x v="26"/>
    <n v="31.71"/>
    <n v="64.540000000000006"/>
    <n v="9"/>
    <x v="4"/>
    <x v="8"/>
  </r>
  <r>
    <s v="FI"/>
    <x v="27"/>
    <n v="37.4"/>
    <n v="186.5"/>
    <n v="9"/>
    <x v="4"/>
    <x v="8"/>
  </r>
  <r>
    <s v="SE"/>
    <x v="28"/>
    <n v="34.700000000000003"/>
    <n v="215.49"/>
    <n v="9"/>
    <x v="4"/>
    <x v="8"/>
  </r>
  <r>
    <s v="UK"/>
    <x v="29"/>
    <n v="34.300000000000004"/>
    <n v="1187.95"/>
    <n v="9"/>
    <x v="4"/>
    <x v="8"/>
  </r>
  <r>
    <s v="EU"/>
    <x v="0"/>
    <n v="35.97"/>
    <n v="11401.25"/>
    <n v="10"/>
    <x v="4"/>
    <x v="9"/>
  </r>
  <r>
    <s v="EU+UK"/>
    <x v="1"/>
    <n v="35.83"/>
    <n v="12636.66"/>
    <n v="10"/>
    <x v="4"/>
    <x v="9"/>
  </r>
  <r>
    <s v="BE"/>
    <x v="2"/>
    <n v="35.119999999999997"/>
    <n v="340.67"/>
    <n v="10"/>
    <x v="4"/>
    <x v="9"/>
  </r>
  <r>
    <s v="BG"/>
    <x v="3"/>
    <n v="30.3"/>
    <n v="48.91"/>
    <n v="10"/>
    <x v="4"/>
    <x v="9"/>
  </r>
  <r>
    <s v="CZ"/>
    <x v="4"/>
    <n v="32.82"/>
    <n v="245.71"/>
    <n v="10"/>
    <x v="4"/>
    <x v="9"/>
  </r>
  <r>
    <s v="DK"/>
    <x v="5"/>
    <n v="37.94"/>
    <n v="460.51"/>
    <n v="10"/>
    <x v="4"/>
    <x v="9"/>
  </r>
  <r>
    <s v="DE"/>
    <x v="6"/>
    <n v="36.630000000000003"/>
    <n v="2614.14"/>
    <n v="10"/>
    <x v="4"/>
    <x v="9"/>
  </r>
  <r>
    <s v="EE"/>
    <x v="7"/>
    <n v="31.8"/>
    <n v="60.9"/>
    <n v="10"/>
    <x v="4"/>
    <x v="9"/>
  </r>
  <r>
    <s v="IE"/>
    <x v="8"/>
    <n v="38.75"/>
    <n v="661.08"/>
    <n v="10"/>
    <x v="4"/>
    <x v="9"/>
  </r>
  <r>
    <s v="EL"/>
    <x v="9"/>
    <n v="39.61"/>
    <n v="49.5"/>
    <n v="10"/>
    <x v="4"/>
    <x v="9"/>
  </r>
  <r>
    <s v="ES"/>
    <x v="10"/>
    <n v="31.55"/>
    <n v="570.91"/>
    <n v="10"/>
    <x v="4"/>
    <x v="9"/>
  </r>
  <r>
    <s v="FR"/>
    <x v="11"/>
    <n v="36.71"/>
    <n v="1940.19"/>
    <n v="10"/>
    <x v="4"/>
    <x v="9"/>
  </r>
  <r>
    <s v="HR"/>
    <x v="12"/>
    <n v="33.840000000000003"/>
    <n v="35.700000000000003"/>
    <n v="10"/>
    <x v="4"/>
    <x v="9"/>
  </r>
  <r>
    <s v="IT"/>
    <x v="13"/>
    <n v="36.81"/>
    <n v="940.31"/>
    <n v="10"/>
    <x v="4"/>
    <x v="9"/>
  </r>
  <r>
    <s v="CY"/>
    <x v="14"/>
    <n v="56.9"/>
    <n v="19.41"/>
    <n v="10"/>
    <x v="4"/>
    <x v="9"/>
  </r>
  <r>
    <s v="LV"/>
    <x v="15"/>
    <n v="29.34"/>
    <n v="64.2"/>
    <n v="10"/>
    <x v="4"/>
    <x v="9"/>
  </r>
  <r>
    <s v="LT"/>
    <x v="16"/>
    <n v="30.76"/>
    <n v="115.9"/>
    <n v="10"/>
    <x v="4"/>
    <x v="9"/>
  </r>
  <r>
    <s v="LU"/>
    <x v="17"/>
    <n v="36.01"/>
    <n v="31.09"/>
    <n v="10"/>
    <x v="4"/>
    <x v="9"/>
  </r>
  <r>
    <s v="HU"/>
    <x v="18"/>
    <n v="29.57"/>
    <n v="122.23"/>
    <n v="10"/>
    <x v="4"/>
    <x v="9"/>
  </r>
  <r>
    <s v="MT"/>
    <x v="19"/>
    <n v="51.56"/>
    <n v="3.26"/>
    <n v="10"/>
    <x v="4"/>
    <x v="9"/>
  </r>
  <r>
    <s v="NL"/>
    <x v="20"/>
    <n v="38"/>
    <n v="1108.8"/>
    <n v="10"/>
    <x v="4"/>
    <x v="9"/>
  </r>
  <r>
    <s v="AT"/>
    <x v="21"/>
    <n v="37.86"/>
    <n v="248.78"/>
    <n v="10"/>
    <x v="4"/>
    <x v="9"/>
  </r>
  <r>
    <s v="PL"/>
    <x v="22"/>
    <n v="32.57"/>
    <n v="967.33"/>
    <n v="10"/>
    <x v="4"/>
    <x v="9"/>
  </r>
  <r>
    <s v="PT"/>
    <x v="23"/>
    <n v="31.05"/>
    <n v="145.16"/>
    <n v="10"/>
    <x v="4"/>
    <x v="9"/>
  </r>
  <r>
    <s v="RO"/>
    <x v="24"/>
    <n v="30.52"/>
    <n v="89.84"/>
    <n v="10"/>
    <x v="4"/>
    <x v="9"/>
  </r>
  <r>
    <s v="SI"/>
    <x v="25"/>
    <n v="31.98"/>
    <n v="45.58"/>
    <n v="10"/>
    <x v="4"/>
    <x v="9"/>
  </r>
  <r>
    <s v="SK"/>
    <x v="26"/>
    <n v="32.450000000000003"/>
    <n v="64.42"/>
    <n v="10"/>
    <x v="4"/>
    <x v="9"/>
  </r>
  <r>
    <s v="FI"/>
    <x v="27"/>
    <n v="38.83"/>
    <n v="187.89"/>
    <n v="10"/>
    <x v="4"/>
    <x v="9"/>
  </r>
  <r>
    <s v="SE"/>
    <x v="28"/>
    <n v="37.57"/>
    <n v="218.85"/>
    <n v="10"/>
    <x v="4"/>
    <x v="9"/>
  </r>
  <r>
    <s v="UK"/>
    <x v="29"/>
    <n v="34.6"/>
    <n v="1235.4100000000001"/>
    <n v="10"/>
    <x v="4"/>
    <x v="9"/>
  </r>
  <r>
    <s v="EU"/>
    <x v="0"/>
    <n v="36.21"/>
    <n v="10873.5"/>
    <n v="11"/>
    <x v="4"/>
    <x v="10"/>
  </r>
  <r>
    <s v="EU+UK"/>
    <x v="1"/>
    <n v="36.07"/>
    <n v="12082.35"/>
    <n v="11"/>
    <x v="4"/>
    <x v="10"/>
  </r>
  <r>
    <s v="BE"/>
    <x v="2"/>
    <n v="35.69"/>
    <n v="327.10000000000002"/>
    <n v="11"/>
    <x v="4"/>
    <x v="10"/>
  </r>
  <r>
    <s v="BG"/>
    <x v="3"/>
    <n v="30.43"/>
    <n v="46.44"/>
    <n v="11"/>
    <x v="4"/>
    <x v="10"/>
  </r>
  <r>
    <s v="CZ"/>
    <x v="4"/>
    <n v="33.54"/>
    <n v="236.09"/>
    <n v="11"/>
    <x v="4"/>
    <x v="10"/>
  </r>
  <r>
    <s v="DK"/>
    <x v="5"/>
    <n v="37.93"/>
    <n v="445.6"/>
    <n v="11"/>
    <x v="4"/>
    <x v="10"/>
  </r>
  <r>
    <s v="DE"/>
    <x v="6"/>
    <n v="37.160000000000004"/>
    <n v="2516.6799999999998"/>
    <n v="11"/>
    <x v="4"/>
    <x v="10"/>
  </r>
  <r>
    <s v="EE"/>
    <x v="7"/>
    <n v="32.29"/>
    <n v="59"/>
    <n v="11"/>
    <x v="4"/>
    <x v="10"/>
  </r>
  <r>
    <s v="IE"/>
    <x v="8"/>
    <n v="39.04"/>
    <n v="471.47"/>
    <n v="11"/>
    <x v="4"/>
    <x v="10"/>
  </r>
  <r>
    <s v="EL"/>
    <x v="9"/>
    <n v="39.25"/>
    <n v="49"/>
    <n v="11"/>
    <x v="4"/>
    <x v="10"/>
  </r>
  <r>
    <s v="ES"/>
    <x v="10"/>
    <n v="32.33"/>
    <n v="561.9"/>
    <n v="11"/>
    <x v="4"/>
    <x v="10"/>
  </r>
  <r>
    <s v="FR"/>
    <x v="11"/>
    <n v="36.730000000000004"/>
    <n v="1912.07"/>
    <n v="11"/>
    <x v="4"/>
    <x v="10"/>
  </r>
  <r>
    <s v="HR"/>
    <x v="12"/>
    <n v="33.69"/>
    <n v="34.46"/>
    <n v="11"/>
    <x v="4"/>
    <x v="10"/>
  </r>
  <r>
    <s v="IT"/>
    <x v="13"/>
    <n v="37.08"/>
    <n v="924.32"/>
    <n v="11"/>
    <x v="4"/>
    <x v="10"/>
  </r>
  <r>
    <s v="CY"/>
    <x v="14"/>
    <n v="57.82"/>
    <n v="19.260000000000002"/>
    <n v="11"/>
    <x v="4"/>
    <x v="10"/>
  </r>
  <r>
    <s v="LV"/>
    <x v="15"/>
    <n v="29.65"/>
    <n v="57.69"/>
    <n v="11"/>
    <x v="4"/>
    <x v="10"/>
  </r>
  <r>
    <s v="LT"/>
    <x v="16"/>
    <n v="31.66"/>
    <n v="101.02"/>
    <n v="11"/>
    <x v="4"/>
    <x v="10"/>
  </r>
  <r>
    <s v="LU"/>
    <x v="17"/>
    <n v="36.75"/>
    <n v="30.35"/>
    <n v="11"/>
    <x v="4"/>
    <x v="10"/>
  </r>
  <r>
    <s v="HU"/>
    <x v="18"/>
    <n v="30.29"/>
    <n v="119.51"/>
    <n v="11"/>
    <x v="4"/>
    <x v="10"/>
  </r>
  <r>
    <s v="MT"/>
    <x v="19"/>
    <n v="51.55"/>
    <n v="3.19"/>
    <n v="11"/>
    <x v="4"/>
    <x v="10"/>
  </r>
  <r>
    <s v="NL"/>
    <x v="20"/>
    <n v="37.25"/>
    <n v="1066.5999999999999"/>
    <n v="11"/>
    <x v="4"/>
    <x v="10"/>
  </r>
  <r>
    <s v="AT"/>
    <x v="21"/>
    <n v="38.68"/>
    <n v="239.09"/>
    <n v="11"/>
    <x v="4"/>
    <x v="10"/>
  </r>
  <r>
    <s v="PL"/>
    <x v="22"/>
    <n v="32.85"/>
    <n v="926.29"/>
    <n v="11"/>
    <x v="4"/>
    <x v="10"/>
  </r>
  <r>
    <s v="PT"/>
    <x v="23"/>
    <n v="31.84"/>
    <n v="141.46"/>
    <n v="11"/>
    <x v="4"/>
    <x v="10"/>
  </r>
  <r>
    <s v="RO"/>
    <x v="24"/>
    <n v="31.62"/>
    <n v="82.37"/>
    <n v="11"/>
    <x v="4"/>
    <x v="10"/>
  </r>
  <r>
    <s v="SI"/>
    <x v="25"/>
    <n v="32.380000000000003"/>
    <n v="43.26"/>
    <n v="11"/>
    <x v="4"/>
    <x v="10"/>
  </r>
  <r>
    <s v="SK"/>
    <x v="26"/>
    <n v="32.92"/>
    <n v="62.94"/>
    <n v="11"/>
    <x v="4"/>
    <x v="10"/>
  </r>
  <r>
    <s v="FI"/>
    <x v="27"/>
    <n v="38.700000000000003"/>
    <n v="183.89"/>
    <n v="11"/>
    <x v="4"/>
    <x v="10"/>
  </r>
  <r>
    <s v="SE"/>
    <x v="28"/>
    <n v="37.21"/>
    <n v="212.46"/>
    <n v="11"/>
    <x v="4"/>
    <x v="10"/>
  </r>
  <r>
    <s v="UK"/>
    <x v="29"/>
    <n v="34.800000000000004"/>
    <n v="1208.8499999999999"/>
    <n v="11"/>
    <x v="4"/>
    <x v="10"/>
  </r>
  <r>
    <s v="EU"/>
    <x v="0"/>
    <n v="35.83"/>
    <n v="11331.27"/>
    <n v="12"/>
    <x v="4"/>
    <x v="11"/>
  </r>
  <r>
    <s v="EU+UK"/>
    <x v="1"/>
    <n v="35.54"/>
    <n v="12609.27"/>
    <n v="12"/>
    <x v="4"/>
    <x v="11"/>
  </r>
  <r>
    <s v="BE"/>
    <x v="2"/>
    <n v="35.53"/>
    <n v="347.29"/>
    <n v="12"/>
    <x v="4"/>
    <x v="11"/>
  </r>
  <r>
    <s v="BG"/>
    <x v="3"/>
    <n v="30.83"/>
    <n v="45.27"/>
    <n v="12"/>
    <x v="4"/>
    <x v="11"/>
  </r>
  <r>
    <s v="CZ"/>
    <x v="4"/>
    <n v="34.5"/>
    <n v="247.19"/>
    <n v="12"/>
    <x v="4"/>
    <x v="11"/>
  </r>
  <r>
    <s v="DK"/>
    <x v="5"/>
    <n v="36.97"/>
    <n v="469.1"/>
    <n v="12"/>
    <x v="4"/>
    <x v="11"/>
  </r>
  <r>
    <s v="DE"/>
    <x v="6"/>
    <n v="36.47"/>
    <n v="2661.31"/>
    <n v="12"/>
    <x v="4"/>
    <x v="11"/>
  </r>
  <r>
    <s v="EE"/>
    <x v="7"/>
    <n v="32.11"/>
    <n v="62.7"/>
    <n v="12"/>
    <x v="4"/>
    <x v="11"/>
  </r>
  <r>
    <s v="IE"/>
    <x v="8"/>
    <n v="36.9"/>
    <n v="263.47000000000003"/>
    <n v="12"/>
    <x v="4"/>
    <x v="11"/>
  </r>
  <r>
    <s v="EL"/>
    <x v="9"/>
    <n v="38.74"/>
    <n v="51"/>
    <n v="12"/>
    <x v="4"/>
    <x v="11"/>
  </r>
  <r>
    <s v="ES"/>
    <x v="10"/>
    <n v="32.04"/>
    <n v="597.20000000000005"/>
    <n v="12"/>
    <x v="4"/>
    <x v="11"/>
  </r>
  <r>
    <s v="FR"/>
    <x v="11"/>
    <n v="36"/>
    <n v="2062.62"/>
    <n v="12"/>
    <x v="4"/>
    <x v="11"/>
  </r>
  <r>
    <s v="HR"/>
    <x v="12"/>
    <n v="34.340000000000003"/>
    <n v="36.1"/>
    <n v="12"/>
    <x v="4"/>
    <x v="11"/>
  </r>
  <r>
    <s v="IT"/>
    <x v="13"/>
    <n v="37.200000000000003"/>
    <n v="992.04"/>
    <n v="12"/>
    <x v="4"/>
    <x v="11"/>
  </r>
  <r>
    <s v="CY"/>
    <x v="14"/>
    <n v="58.11"/>
    <n v="20.27"/>
    <n v="12"/>
    <x v="4"/>
    <x v="11"/>
  </r>
  <r>
    <s v="LV"/>
    <x v="15"/>
    <n v="29.99"/>
    <n v="60.48"/>
    <n v="12"/>
    <x v="4"/>
    <x v="11"/>
  </r>
  <r>
    <s v="LT"/>
    <x v="16"/>
    <n v="31.39"/>
    <n v="104.41"/>
    <n v="12"/>
    <x v="4"/>
    <x v="11"/>
  </r>
  <r>
    <s v="LU"/>
    <x v="17"/>
    <n v="36.54"/>
    <n v="32.81"/>
    <n v="12"/>
    <x v="4"/>
    <x v="11"/>
  </r>
  <r>
    <s v="HU"/>
    <x v="18"/>
    <n v="30.78"/>
    <n v="127.65"/>
    <n v="12"/>
    <x v="4"/>
    <x v="11"/>
  </r>
  <r>
    <s v="MT"/>
    <x v="19"/>
    <n v="49.55"/>
    <n v="3.49"/>
    <n v="12"/>
    <x v="4"/>
    <x v="11"/>
  </r>
  <r>
    <s v="NL"/>
    <x v="20"/>
    <n v="37.25"/>
    <n v="1128.5"/>
    <n v="12"/>
    <x v="4"/>
    <x v="11"/>
  </r>
  <r>
    <s v="AT"/>
    <x v="21"/>
    <n v="39.200000000000003"/>
    <n v="255.42"/>
    <n v="12"/>
    <x v="4"/>
    <x v="11"/>
  </r>
  <r>
    <s v="PL"/>
    <x v="22"/>
    <n v="33.200000000000003"/>
    <n v="986.38"/>
    <n v="12"/>
    <x v="4"/>
    <x v="11"/>
  </r>
  <r>
    <s v="PT"/>
    <x v="23"/>
    <n v="31.84"/>
    <n v="150.5"/>
    <n v="12"/>
    <x v="4"/>
    <x v="11"/>
  </r>
  <r>
    <s v="RO"/>
    <x v="24"/>
    <n v="32.01"/>
    <n v="84.6"/>
    <n v="12"/>
    <x v="4"/>
    <x v="11"/>
  </r>
  <r>
    <s v="SI"/>
    <x v="25"/>
    <n v="31.95"/>
    <n v="45.24"/>
    <n v="12"/>
    <x v="4"/>
    <x v="11"/>
  </r>
  <r>
    <s v="SK"/>
    <x v="26"/>
    <n v="33.160000000000004"/>
    <n v="66.239999999999995"/>
    <n v="12"/>
    <x v="4"/>
    <x v="11"/>
  </r>
  <r>
    <s v="FI"/>
    <x v="27"/>
    <n v="38.18"/>
    <n v="194.58"/>
    <n v="12"/>
    <x v="4"/>
    <x v="11"/>
  </r>
  <r>
    <s v="SE"/>
    <x v="28"/>
    <n v="37.44"/>
    <n v="235.41"/>
    <n v="12"/>
    <x v="4"/>
    <x v="11"/>
  </r>
  <r>
    <s v="UK"/>
    <x v="29"/>
    <n v="32.9"/>
    <n v="1278"/>
    <n v="12"/>
    <x v="4"/>
    <x v="11"/>
  </r>
  <r>
    <s v="EU"/>
    <x v="0"/>
    <n v="35.31"/>
    <e v="#N/A"/>
    <n v="1"/>
    <x v="5"/>
    <x v="0"/>
  </r>
  <r>
    <s v="EU+UK"/>
    <x v="1"/>
    <n v="35.04"/>
    <e v="#N/A"/>
    <n v="1"/>
    <x v="5"/>
    <x v="0"/>
  </r>
  <r>
    <s v="BE"/>
    <x v="2"/>
    <n v="33.86"/>
    <n v="359.06"/>
    <n v="1"/>
    <x v="5"/>
    <x v="0"/>
  </r>
  <r>
    <s v="BG"/>
    <x v="3"/>
    <n v="30.94"/>
    <n v="47.93"/>
    <n v="1"/>
    <x v="5"/>
    <x v="0"/>
  </r>
  <r>
    <s v="CZ"/>
    <x v="4"/>
    <n v="34.659999999999997"/>
    <n v="257.64"/>
    <n v="1"/>
    <x v="5"/>
    <x v="0"/>
  </r>
  <r>
    <s v="DK"/>
    <x v="5"/>
    <n v="34.159999999999997"/>
    <n v="479.99"/>
    <n v="1"/>
    <x v="5"/>
    <x v="0"/>
  </r>
  <r>
    <s v="DE"/>
    <x v="6"/>
    <n v="35.47"/>
    <n v="2751.69"/>
    <n v="1"/>
    <x v="5"/>
    <x v="0"/>
  </r>
  <r>
    <s v="EE"/>
    <x v="7"/>
    <n v="31.71"/>
    <n v="64.400000000000006"/>
    <n v="1"/>
    <x v="5"/>
    <x v="0"/>
  </r>
  <r>
    <s v="IE"/>
    <x v="8"/>
    <n v="34.28"/>
    <n v="180.55"/>
    <n v="1"/>
    <x v="5"/>
    <x v="0"/>
  </r>
  <r>
    <s v="EL"/>
    <x v="9"/>
    <n v="38.880000000000003"/>
    <n v="51.2"/>
    <n v="1"/>
    <x v="5"/>
    <x v="0"/>
  </r>
  <r>
    <s v="ES"/>
    <x v="10"/>
    <n v="32.04"/>
    <n v="617.28"/>
    <n v="1"/>
    <x v="5"/>
    <x v="0"/>
  </r>
  <r>
    <s v="FR"/>
    <x v="11"/>
    <n v="36.119999999999997"/>
    <n v="2151.75"/>
    <n v="1"/>
    <x v="5"/>
    <x v="0"/>
  </r>
  <r>
    <s v="HR"/>
    <x v="12"/>
    <n v="33.96"/>
    <n v="38.01"/>
    <n v="1"/>
    <x v="5"/>
    <x v="0"/>
  </r>
  <r>
    <s v="IT"/>
    <x v="13"/>
    <n v="39.51"/>
    <n v="1013.52"/>
    <n v="1"/>
    <x v="5"/>
    <x v="0"/>
  </r>
  <r>
    <s v="CY"/>
    <x v="14"/>
    <n v="58.07"/>
    <n v="19.96"/>
    <n v="1"/>
    <x v="5"/>
    <x v="0"/>
  </r>
  <r>
    <s v="LV"/>
    <x v="15"/>
    <n v="30.21"/>
    <n v="61.37"/>
    <n v="1"/>
    <x v="5"/>
    <x v="0"/>
  </r>
  <r>
    <s v="LT"/>
    <x v="16"/>
    <n v="30.61"/>
    <n v="103.5"/>
    <n v="1"/>
    <x v="5"/>
    <x v="0"/>
  </r>
  <r>
    <s v="LU"/>
    <x v="17"/>
    <e v="#N/A"/>
    <e v="#N/A"/>
    <n v="1"/>
    <x v="5"/>
    <x v="0"/>
  </r>
  <r>
    <s v="HU"/>
    <x v="18"/>
    <n v="31.08"/>
    <n v="135.13999999999999"/>
    <n v="1"/>
    <x v="5"/>
    <x v="0"/>
  </r>
  <r>
    <s v="MT"/>
    <x v="19"/>
    <n v="48.22"/>
    <n v="3.68"/>
    <n v="1"/>
    <x v="5"/>
    <x v="0"/>
  </r>
  <r>
    <s v="NL"/>
    <x v="20"/>
    <n v="36.25"/>
    <n v="1167.8"/>
    <n v="1"/>
    <x v="5"/>
    <x v="0"/>
  </r>
  <r>
    <s v="AT"/>
    <x v="21"/>
    <n v="38.25"/>
    <n v="267.7"/>
    <n v="1"/>
    <x v="5"/>
    <x v="0"/>
  </r>
  <r>
    <s v="PL"/>
    <x v="22"/>
    <n v="32.479999999999997"/>
    <n v="1021.8"/>
    <n v="1"/>
    <x v="5"/>
    <x v="0"/>
  </r>
  <r>
    <s v="PT"/>
    <x v="23"/>
    <n v="31.09"/>
    <n v="157.32"/>
    <n v="1"/>
    <x v="5"/>
    <x v="0"/>
  </r>
  <r>
    <s v="RO"/>
    <x v="24"/>
    <n v="31.46"/>
    <n v="86.72"/>
    <n v="1"/>
    <x v="5"/>
    <x v="0"/>
  </r>
  <r>
    <s v="SI"/>
    <x v="25"/>
    <n v="32.56"/>
    <n v="46.87"/>
    <n v="1"/>
    <x v="5"/>
    <x v="0"/>
  </r>
  <r>
    <s v="SK"/>
    <x v="26"/>
    <n v="33.26"/>
    <n v="68.87"/>
    <n v="1"/>
    <x v="5"/>
    <x v="0"/>
  </r>
  <r>
    <s v="FI"/>
    <x v="27"/>
    <n v="38.6"/>
    <n v="199.56"/>
    <n v="1"/>
    <x v="5"/>
    <x v="0"/>
  </r>
  <r>
    <s v="SE"/>
    <x v="28"/>
    <n v="35.96"/>
    <n v="238.06"/>
    <n v="1"/>
    <x v="5"/>
    <x v="0"/>
  </r>
  <r>
    <s v="UK"/>
    <x v="29"/>
    <n v="32.51"/>
    <n v="1303.2"/>
    <n v="1"/>
    <x v="5"/>
    <x v="0"/>
  </r>
  <r>
    <s v="EU"/>
    <x v="0"/>
    <n v="35.229999999999997"/>
    <e v="#N/A"/>
    <n v="2"/>
    <x v="5"/>
    <x v="1"/>
  </r>
  <r>
    <s v="EU+UK"/>
    <x v="1"/>
    <n v="34.97"/>
    <e v="#N/A"/>
    <n v="2"/>
    <x v="5"/>
    <x v="1"/>
  </r>
  <r>
    <s v="BE"/>
    <x v="2"/>
    <n v="33.71"/>
    <n v="330.31"/>
    <n v="2"/>
    <x v="5"/>
    <x v="1"/>
  </r>
  <r>
    <s v="BG"/>
    <x v="3"/>
    <n v="30.93"/>
    <n v="48.43"/>
    <n v="2"/>
    <x v="5"/>
    <x v="1"/>
  </r>
  <r>
    <s v="CZ"/>
    <x v="4"/>
    <n v="34.17"/>
    <n v="236.69"/>
    <n v="2"/>
    <x v="5"/>
    <x v="1"/>
  </r>
  <r>
    <s v="DK"/>
    <x v="5"/>
    <n v="34.17"/>
    <n v="437.67"/>
    <n v="2"/>
    <x v="5"/>
    <x v="1"/>
  </r>
  <r>
    <s v="DE"/>
    <x v="6"/>
    <n v="35.22"/>
    <n v="2535.2199999999998"/>
    <n v="2"/>
    <x v="5"/>
    <x v="1"/>
  </r>
  <r>
    <s v="EE"/>
    <x v="7"/>
    <n v="32.03"/>
    <n v="59.5"/>
    <n v="2"/>
    <x v="5"/>
    <x v="1"/>
  </r>
  <r>
    <s v="IE"/>
    <x v="8"/>
    <n v="34.380000000000003"/>
    <n v="312.61"/>
    <n v="2"/>
    <x v="5"/>
    <x v="1"/>
  </r>
  <r>
    <s v="EL"/>
    <x v="9"/>
    <n v="38.880000000000003"/>
    <n v="47.4"/>
    <n v="2"/>
    <x v="5"/>
    <x v="1"/>
  </r>
  <r>
    <s v="ES"/>
    <x v="10"/>
    <n v="32.04"/>
    <n v="549.1"/>
    <n v="2"/>
    <x v="5"/>
    <x v="1"/>
  </r>
  <r>
    <s v="FR"/>
    <x v="11"/>
    <n v="36.06"/>
    <n v="1966.5"/>
    <n v="2"/>
    <x v="5"/>
    <x v="1"/>
  </r>
  <r>
    <s v="HR"/>
    <x v="12"/>
    <n v="33.700000000000003"/>
    <n v="35.31"/>
    <n v="2"/>
    <x v="5"/>
    <x v="1"/>
  </r>
  <r>
    <s v="IT"/>
    <x v="13"/>
    <n v="39.65"/>
    <n v="998.25"/>
    <n v="2"/>
    <x v="5"/>
    <x v="1"/>
  </r>
  <r>
    <s v="CY"/>
    <x v="14"/>
    <n v="58.16"/>
    <n v="18.63"/>
    <n v="2"/>
    <x v="5"/>
    <x v="1"/>
  </r>
  <r>
    <s v="LV"/>
    <x v="15"/>
    <n v="30.3"/>
    <n v="55.89"/>
    <n v="2"/>
    <x v="5"/>
    <x v="1"/>
  </r>
  <r>
    <s v="LT"/>
    <x v="16"/>
    <n v="30.66"/>
    <n v="92.15"/>
    <n v="2"/>
    <x v="5"/>
    <x v="1"/>
  </r>
  <r>
    <s v="LU"/>
    <x v="17"/>
    <e v="#N/A"/>
    <e v="#N/A"/>
    <n v="2"/>
    <x v="5"/>
    <x v="1"/>
  </r>
  <r>
    <s v="HU"/>
    <x v="18"/>
    <n v="31.43"/>
    <n v="126.04"/>
    <n v="2"/>
    <x v="5"/>
    <x v="1"/>
  </r>
  <r>
    <s v="MT"/>
    <x v="19"/>
    <n v="46.95"/>
    <n v="3.42"/>
    <n v="2"/>
    <x v="5"/>
    <x v="1"/>
  </r>
  <r>
    <s v="NL"/>
    <x v="20"/>
    <n v="36.5"/>
    <n v="1087.9000000000001"/>
    <n v="2"/>
    <x v="5"/>
    <x v="1"/>
  </r>
  <r>
    <s v="AT"/>
    <x v="21"/>
    <n v="38.020000000000003"/>
    <n v="251.06"/>
    <n v="2"/>
    <x v="5"/>
    <x v="1"/>
  </r>
  <r>
    <s v="PL"/>
    <x v="22"/>
    <n v="32.229999999999997"/>
    <n v="945.44"/>
    <n v="2"/>
    <x v="5"/>
    <x v="1"/>
  </r>
  <r>
    <s v="PT"/>
    <x v="23"/>
    <n v="31.71"/>
    <n v="148.18"/>
    <n v="2"/>
    <x v="5"/>
    <x v="1"/>
  </r>
  <r>
    <s v="RO"/>
    <x v="24"/>
    <n v="31.37"/>
    <n v="82.34"/>
    <n v="2"/>
    <x v="5"/>
    <x v="1"/>
  </r>
  <r>
    <s v="SI"/>
    <x v="25"/>
    <n v="32.18"/>
    <n v="43.85"/>
    <n v="2"/>
    <x v="5"/>
    <x v="1"/>
  </r>
  <r>
    <s v="SK"/>
    <x v="26"/>
    <n v="33.03"/>
    <n v="64.06"/>
    <n v="2"/>
    <x v="5"/>
    <x v="1"/>
  </r>
  <r>
    <s v="FI"/>
    <x v="27"/>
    <n v="38.29"/>
    <n v="184.6"/>
    <n v="2"/>
    <x v="5"/>
    <x v="1"/>
  </r>
  <r>
    <s v="SE"/>
    <x v="28"/>
    <n v="35.17"/>
    <n v="221.65"/>
    <n v="2"/>
    <x v="5"/>
    <x v="1"/>
  </r>
  <r>
    <s v="UK"/>
    <x v="29"/>
    <n v="32.520000000000003"/>
    <n v="1190.5"/>
    <n v="2"/>
    <x v="5"/>
    <x v="1"/>
  </r>
  <r>
    <s v="EU"/>
    <x v="0"/>
    <n v="34.79"/>
    <e v="#N/A"/>
    <n v="3"/>
    <x v="5"/>
    <x v="2"/>
  </r>
  <r>
    <s v="EU+UK"/>
    <x v="1"/>
    <n v="34.6"/>
    <e v="#N/A"/>
    <n v="3"/>
    <x v="5"/>
    <x v="2"/>
  </r>
  <r>
    <s v="BE"/>
    <x v="2"/>
    <n v="33.590000000000003"/>
    <n v="370.58"/>
    <n v="3"/>
    <x v="5"/>
    <x v="2"/>
  </r>
  <r>
    <s v="BG"/>
    <x v="3"/>
    <n v="30.76"/>
    <n v="56.6"/>
    <n v="3"/>
    <x v="5"/>
    <x v="2"/>
  </r>
  <r>
    <s v="CZ"/>
    <x v="4"/>
    <n v="34.21"/>
    <n v="267.14"/>
    <n v="3"/>
    <x v="5"/>
    <x v="2"/>
  </r>
  <r>
    <s v="DK"/>
    <x v="5"/>
    <n v="34.17"/>
    <n v="485.32"/>
    <n v="3"/>
    <x v="5"/>
    <x v="2"/>
  </r>
  <r>
    <s v="DE"/>
    <x v="6"/>
    <n v="34.82"/>
    <n v="2835.64"/>
    <n v="3"/>
    <x v="5"/>
    <x v="2"/>
  </r>
  <r>
    <s v="EE"/>
    <x v="7"/>
    <n v="31.57"/>
    <n v="66.8"/>
    <n v="3"/>
    <x v="5"/>
    <x v="2"/>
  </r>
  <r>
    <s v="IE"/>
    <x v="8"/>
    <n v="32.630000000000003"/>
    <n v="729.77"/>
    <n v="3"/>
    <x v="5"/>
    <x v="2"/>
  </r>
  <r>
    <s v="EL"/>
    <x v="9"/>
    <n v="38.29"/>
    <n v="56.1"/>
    <n v="3"/>
    <x v="5"/>
    <x v="2"/>
  </r>
  <r>
    <s v="ES"/>
    <x v="10"/>
    <n v="31.65"/>
    <n v="622.91"/>
    <n v="3"/>
    <x v="5"/>
    <x v="2"/>
  </r>
  <r>
    <s v="FR"/>
    <x v="11"/>
    <n v="35.03"/>
    <n v="2209"/>
    <n v="3"/>
    <x v="5"/>
    <x v="2"/>
  </r>
  <r>
    <s v="HR"/>
    <x v="12"/>
    <n v="33.33"/>
    <n v="39.99"/>
    <n v="3"/>
    <x v="5"/>
    <x v="2"/>
  </r>
  <r>
    <s v="IT"/>
    <x v="13"/>
    <n v="39.32"/>
    <n v="1099.52"/>
    <n v="3"/>
    <x v="5"/>
    <x v="2"/>
  </r>
  <r>
    <s v="CY"/>
    <x v="14"/>
    <n v="57.89"/>
    <n v="20.8"/>
    <n v="3"/>
    <x v="5"/>
    <x v="2"/>
  </r>
  <r>
    <s v="LV"/>
    <x v="15"/>
    <n v="30.34"/>
    <n v="61.88"/>
    <n v="3"/>
    <x v="5"/>
    <x v="2"/>
  </r>
  <r>
    <s v="LT"/>
    <x v="16"/>
    <n v="30.56"/>
    <n v="102.87"/>
    <n v="3"/>
    <x v="5"/>
    <x v="2"/>
  </r>
  <r>
    <s v="LU"/>
    <x v="17"/>
    <e v="#N/A"/>
    <e v="#N/A"/>
    <n v="3"/>
    <x v="5"/>
    <x v="2"/>
  </r>
  <r>
    <s v="HU"/>
    <x v="18"/>
    <n v="31.48"/>
    <n v="142.26"/>
    <n v="3"/>
    <x v="5"/>
    <x v="2"/>
  </r>
  <r>
    <s v="MT"/>
    <x v="19"/>
    <n v="46.71"/>
    <n v="3.85"/>
    <n v="3"/>
    <x v="5"/>
    <x v="2"/>
  </r>
  <r>
    <s v="NL"/>
    <x v="20"/>
    <n v="36.5"/>
    <n v="1188.5999999999999"/>
    <n v="3"/>
    <x v="5"/>
    <x v="2"/>
  </r>
  <r>
    <s v="AT"/>
    <x v="21"/>
    <n v="37.64"/>
    <n v="285.92"/>
    <n v="3"/>
    <x v="5"/>
    <x v="2"/>
  </r>
  <r>
    <s v="PL"/>
    <x v="22"/>
    <n v="32.39"/>
    <n v="1058.81"/>
    <n v="3"/>
    <x v="5"/>
    <x v="2"/>
  </r>
  <r>
    <s v="PT"/>
    <x v="23"/>
    <n v="30.55"/>
    <n v="168.45"/>
    <n v="3"/>
    <x v="5"/>
    <x v="2"/>
  </r>
  <r>
    <s v="RO"/>
    <x v="24"/>
    <n v="31.04"/>
    <n v="98.32"/>
    <n v="3"/>
    <x v="5"/>
    <x v="2"/>
  </r>
  <r>
    <s v="SI"/>
    <x v="25"/>
    <n v="32.270000000000003"/>
    <n v="49.79"/>
    <n v="3"/>
    <x v="5"/>
    <x v="2"/>
  </r>
  <r>
    <s v="SK"/>
    <x v="26"/>
    <n v="32.78"/>
    <n v="72.47"/>
    <n v="3"/>
    <x v="5"/>
    <x v="2"/>
  </r>
  <r>
    <s v="FI"/>
    <x v="27"/>
    <n v="37.94"/>
    <n v="206.55"/>
    <n v="3"/>
    <x v="5"/>
    <x v="2"/>
  </r>
  <r>
    <s v="SE"/>
    <x v="28"/>
    <n v="35.04"/>
    <n v="240.5"/>
    <n v="3"/>
    <x v="5"/>
    <x v="2"/>
  </r>
  <r>
    <s v="UK"/>
    <x v="29"/>
    <n v="32.76"/>
    <n v="1367.7"/>
    <n v="3"/>
    <x v="5"/>
    <x v="2"/>
  </r>
  <r>
    <s v="EU"/>
    <x v="0"/>
    <n v="34.58"/>
    <e v="#N/A"/>
    <n v="4"/>
    <x v="5"/>
    <x v="3"/>
  </r>
  <r>
    <s v="EU+UK"/>
    <x v="1"/>
    <n v="34.32"/>
    <e v="#N/A"/>
    <n v="4"/>
    <x v="5"/>
    <x v="3"/>
  </r>
  <r>
    <s v="BE"/>
    <x v="2"/>
    <n v="32.97"/>
    <n v="370.43"/>
    <n v="4"/>
    <x v="5"/>
    <x v="3"/>
  </r>
  <r>
    <s v="BG"/>
    <x v="3"/>
    <n v="29.96"/>
    <n v="59.45"/>
    <n v="4"/>
    <x v="5"/>
    <x v="3"/>
  </r>
  <r>
    <s v="CZ"/>
    <x v="4"/>
    <n v="33.71"/>
    <n v="261.97000000000003"/>
    <n v="4"/>
    <x v="5"/>
    <x v="3"/>
  </r>
  <r>
    <s v="DK"/>
    <x v="5"/>
    <n v="34.159999999999997"/>
    <n v="472.88"/>
    <n v="4"/>
    <x v="5"/>
    <x v="3"/>
  </r>
  <r>
    <s v="DE"/>
    <x v="6"/>
    <n v="34.49"/>
    <n v="2772.64"/>
    <n v="4"/>
    <x v="5"/>
    <x v="3"/>
  </r>
  <r>
    <s v="EE"/>
    <x v="7"/>
    <n v="31.71"/>
    <n v="64.8"/>
    <n v="4"/>
    <x v="5"/>
    <x v="3"/>
  </r>
  <r>
    <s v="IE"/>
    <x v="8"/>
    <n v="31.66"/>
    <n v="981.56"/>
    <n v="4"/>
    <x v="5"/>
    <x v="3"/>
  </r>
  <r>
    <s v="EL"/>
    <x v="9"/>
    <n v="38.229999999999997"/>
    <n v="55.4"/>
    <n v="4"/>
    <x v="5"/>
    <x v="3"/>
  </r>
  <r>
    <s v="ES"/>
    <x v="10"/>
    <n v="31.65"/>
    <n v="617.15"/>
    <n v="4"/>
    <x v="5"/>
    <x v="3"/>
  </r>
  <r>
    <s v="FR"/>
    <x v="11"/>
    <n v="35.49"/>
    <n v="2195.8200000000002"/>
    <n v="4"/>
    <x v="5"/>
    <x v="3"/>
  </r>
  <r>
    <s v="HR"/>
    <x v="12"/>
    <n v="33.26"/>
    <n v="39.020000000000003"/>
    <n v="4"/>
    <x v="5"/>
    <x v="3"/>
  </r>
  <r>
    <s v="IT"/>
    <x v="13"/>
    <n v="39.07"/>
    <n v="1091.1199999999999"/>
    <n v="4"/>
    <x v="5"/>
    <x v="3"/>
  </r>
  <r>
    <s v="CY"/>
    <x v="14"/>
    <n v="57.6"/>
    <n v="20.34"/>
    <n v="4"/>
    <x v="5"/>
    <x v="3"/>
  </r>
  <r>
    <s v="LV"/>
    <x v="15"/>
    <n v="30.26"/>
    <n v="61.37"/>
    <n v="4"/>
    <x v="5"/>
    <x v="3"/>
  </r>
  <r>
    <s v="LT"/>
    <x v="16"/>
    <n v="30.14"/>
    <n v="104.47"/>
    <n v="4"/>
    <x v="5"/>
    <x v="3"/>
  </r>
  <r>
    <s v="LU"/>
    <x v="17"/>
    <e v="#N/A"/>
    <e v="#N/A"/>
    <n v="4"/>
    <x v="5"/>
    <x v="3"/>
  </r>
  <r>
    <s v="HU"/>
    <x v="18"/>
    <n v="30.87"/>
    <n v="137.52000000000001"/>
    <n v="4"/>
    <x v="5"/>
    <x v="3"/>
  </r>
  <r>
    <s v="MT"/>
    <x v="19"/>
    <n v="45.55"/>
    <n v="3.76"/>
    <n v="4"/>
    <x v="5"/>
    <x v="3"/>
  </r>
  <r>
    <s v="NL"/>
    <x v="20"/>
    <n v="36"/>
    <n v="1174.3"/>
    <n v="4"/>
    <x v="5"/>
    <x v="3"/>
  </r>
  <r>
    <s v="AT"/>
    <x v="21"/>
    <n v="37.840000000000003"/>
    <n v="281.45"/>
    <n v="4"/>
    <x v="5"/>
    <x v="3"/>
  </r>
  <r>
    <s v="PL"/>
    <x v="22"/>
    <n v="31.77"/>
    <n v="1045.55"/>
    <n v="4"/>
    <x v="5"/>
    <x v="3"/>
  </r>
  <r>
    <s v="PT"/>
    <x v="23"/>
    <n v="30.6"/>
    <n v="168.83"/>
    <n v="4"/>
    <x v="5"/>
    <x v="3"/>
  </r>
  <r>
    <s v="RO"/>
    <x v="24"/>
    <n v="30.22"/>
    <n v="98.91"/>
    <n v="4"/>
    <x v="5"/>
    <x v="3"/>
  </r>
  <r>
    <s v="SI"/>
    <x v="25"/>
    <n v="32.4"/>
    <n v="49.11"/>
    <n v="4"/>
    <x v="5"/>
    <x v="3"/>
  </r>
  <r>
    <s v="SK"/>
    <x v="26"/>
    <n v="32.6"/>
    <n v="70.930000000000007"/>
    <n v="4"/>
    <x v="5"/>
    <x v="3"/>
  </r>
  <r>
    <s v="FI"/>
    <x v="27"/>
    <n v="37.85"/>
    <n v="200.42"/>
    <n v="4"/>
    <x v="5"/>
    <x v="3"/>
  </r>
  <r>
    <s v="SE"/>
    <x v="28"/>
    <n v="35.130000000000003"/>
    <n v="239.59"/>
    <n v="4"/>
    <x v="5"/>
    <x v="3"/>
  </r>
  <r>
    <s v="UK"/>
    <x v="29"/>
    <n v="31.84"/>
    <n v="1378.8"/>
    <n v="4"/>
    <x v="5"/>
    <x v="3"/>
  </r>
  <r>
    <s v="EU"/>
    <x v="0"/>
    <n v="34.229999999999997"/>
    <e v="#N/A"/>
    <n v="5"/>
    <x v="5"/>
    <x v="4"/>
  </r>
  <r>
    <s v="EU+UK"/>
    <x v="1"/>
    <n v="33.93"/>
    <e v="#N/A"/>
    <n v="5"/>
    <x v="5"/>
    <x v="4"/>
  </r>
  <r>
    <s v="BE"/>
    <x v="2"/>
    <n v="32.479999999999997"/>
    <n v="380.17"/>
    <n v="5"/>
    <x v="5"/>
    <x v="4"/>
  </r>
  <r>
    <s v="BG"/>
    <x v="3"/>
    <n v="29.72"/>
    <n v="65.41"/>
    <n v="5"/>
    <x v="5"/>
    <x v="4"/>
  </r>
  <r>
    <s v="CZ"/>
    <x v="4"/>
    <n v="33.42"/>
    <n v="271.48"/>
    <n v="5"/>
    <x v="5"/>
    <x v="4"/>
  </r>
  <r>
    <s v="DK"/>
    <x v="5"/>
    <n v="34.15"/>
    <n v="491.23"/>
    <n v="5"/>
    <x v="5"/>
    <x v="4"/>
  </r>
  <r>
    <s v="DE"/>
    <x v="6"/>
    <n v="33.99"/>
    <n v="2874.22"/>
    <n v="5"/>
    <x v="5"/>
    <x v="4"/>
  </r>
  <r>
    <s v="EE"/>
    <x v="7"/>
    <n v="31.08"/>
    <n v="66.2"/>
    <n v="5"/>
    <x v="5"/>
    <x v="4"/>
  </r>
  <r>
    <s v="IE"/>
    <x v="8"/>
    <n v="31.47"/>
    <n v="1104.06"/>
    <n v="5"/>
    <x v="5"/>
    <x v="4"/>
  </r>
  <r>
    <s v="EL"/>
    <x v="9"/>
    <n v="37.86"/>
    <n v="56.5"/>
    <n v="5"/>
    <x v="5"/>
    <x v="4"/>
  </r>
  <r>
    <s v="ES"/>
    <x v="10"/>
    <n v="31.55"/>
    <n v="651.91"/>
    <n v="5"/>
    <x v="5"/>
    <x v="4"/>
  </r>
  <r>
    <s v="FR"/>
    <x v="11"/>
    <n v="35.47"/>
    <n v="2212.52"/>
    <n v="5"/>
    <x v="5"/>
    <x v="4"/>
  </r>
  <r>
    <s v="HR"/>
    <x v="12"/>
    <n v="33.28"/>
    <n v="40"/>
    <n v="5"/>
    <x v="5"/>
    <x v="4"/>
  </r>
  <r>
    <s v="IT"/>
    <x v="13"/>
    <n v="39.090000000000003"/>
    <n v="1091.92"/>
    <n v="5"/>
    <x v="5"/>
    <x v="4"/>
  </r>
  <r>
    <s v="CY"/>
    <x v="14"/>
    <n v="57.14"/>
    <n v="20.350000000000001"/>
    <n v="5"/>
    <x v="5"/>
    <x v="4"/>
  </r>
  <r>
    <s v="LV"/>
    <x v="15"/>
    <n v="29.35"/>
    <n v="68.760000000000005"/>
    <n v="5"/>
    <x v="5"/>
    <x v="4"/>
  </r>
  <r>
    <s v="LT"/>
    <x v="16"/>
    <n v="28.09"/>
    <n v="120.27"/>
    <n v="5"/>
    <x v="5"/>
    <x v="4"/>
  </r>
  <r>
    <s v="LU"/>
    <x v="17"/>
    <e v="#N/A"/>
    <e v="#N/A"/>
    <n v="5"/>
    <x v="5"/>
    <x v="4"/>
  </r>
  <r>
    <s v="HU"/>
    <x v="18"/>
    <n v="30.34"/>
    <n v="139.18"/>
    <n v="5"/>
    <x v="5"/>
    <x v="4"/>
  </r>
  <r>
    <s v="MT"/>
    <x v="19"/>
    <n v="45.74"/>
    <n v="3.85"/>
    <n v="5"/>
    <x v="5"/>
    <x v="4"/>
  </r>
  <r>
    <s v="NL"/>
    <x v="20"/>
    <n v="35.25"/>
    <n v="1208.0999999999999"/>
    <n v="5"/>
    <x v="5"/>
    <x v="4"/>
  </r>
  <r>
    <s v="AT"/>
    <x v="21"/>
    <n v="37.450000000000003"/>
    <n v="292.69"/>
    <n v="5"/>
    <x v="5"/>
    <x v="4"/>
  </r>
  <r>
    <s v="PL"/>
    <x v="22"/>
    <n v="31.49"/>
    <n v="1091.76"/>
    <n v="5"/>
    <x v="5"/>
    <x v="4"/>
  </r>
  <r>
    <s v="PT"/>
    <x v="23"/>
    <n v="30.25"/>
    <n v="174.33"/>
    <n v="5"/>
    <x v="5"/>
    <x v="4"/>
  </r>
  <r>
    <s v="RO"/>
    <x v="24"/>
    <n v="28.7"/>
    <n v="111.77"/>
    <n v="5"/>
    <x v="5"/>
    <x v="4"/>
  </r>
  <r>
    <s v="SI"/>
    <x v="25"/>
    <n v="32.1"/>
    <n v="50.77"/>
    <n v="5"/>
    <x v="5"/>
    <x v="4"/>
  </r>
  <r>
    <s v="SK"/>
    <x v="26"/>
    <n v="32.61"/>
    <n v="73.37"/>
    <n v="5"/>
    <x v="5"/>
    <x v="4"/>
  </r>
  <r>
    <s v="FI"/>
    <x v="27"/>
    <n v="37.409999999999997"/>
    <n v="203.71"/>
    <n v="5"/>
    <x v="5"/>
    <x v="4"/>
  </r>
  <r>
    <s v="SE"/>
    <x v="28"/>
    <n v="34"/>
    <n v="239.36"/>
    <n v="5"/>
    <x v="5"/>
    <x v="4"/>
  </r>
  <r>
    <s v="UK"/>
    <x v="29"/>
    <n v="31.09"/>
    <n v="1436.5"/>
    <n v="5"/>
    <x v="5"/>
    <x v="4"/>
  </r>
  <r>
    <s v="EU"/>
    <x v="0"/>
    <n v="34.03"/>
    <e v="#N/A"/>
    <n v="6"/>
    <x v="5"/>
    <x v="5"/>
  </r>
  <r>
    <s v="EU+UK"/>
    <x v="1"/>
    <n v="33.700000000000003"/>
    <e v="#N/A"/>
    <n v="6"/>
    <x v="5"/>
    <x v="5"/>
  </r>
  <r>
    <s v="BE"/>
    <x v="2"/>
    <n v="31.64"/>
    <n v="359.76"/>
    <n v="6"/>
    <x v="5"/>
    <x v="5"/>
  </r>
  <r>
    <s v="BG"/>
    <x v="3"/>
    <n v="29.44"/>
    <n v="59.77"/>
    <n v="6"/>
    <x v="5"/>
    <x v="5"/>
  </r>
  <r>
    <s v="CZ"/>
    <x v="4"/>
    <n v="32.99"/>
    <n v="255.65"/>
    <n v="6"/>
    <x v="5"/>
    <x v="5"/>
  </r>
  <r>
    <s v="DK"/>
    <x v="5"/>
    <n v="34.15"/>
    <n v="473.85"/>
    <n v="6"/>
    <x v="5"/>
    <x v="5"/>
  </r>
  <r>
    <s v="DE"/>
    <x v="6"/>
    <n v="33.22"/>
    <n v="2739.99"/>
    <n v="6"/>
    <x v="5"/>
    <x v="5"/>
  </r>
  <r>
    <s v="EE"/>
    <x v="7"/>
    <n v="30.47"/>
    <n v="62.9"/>
    <n v="6"/>
    <x v="5"/>
    <x v="5"/>
  </r>
  <r>
    <s v="IE"/>
    <x v="8"/>
    <n v="31.95"/>
    <n v="1030.68"/>
    <n v="6"/>
    <x v="5"/>
    <x v="5"/>
  </r>
  <r>
    <s v="EL"/>
    <x v="9"/>
    <n v="38.090000000000003"/>
    <n v="52.4"/>
    <n v="6"/>
    <x v="5"/>
    <x v="5"/>
  </r>
  <r>
    <s v="ES"/>
    <x v="10"/>
    <n v="31.17"/>
    <n v="615.47"/>
    <n v="6"/>
    <x v="5"/>
    <x v="5"/>
  </r>
  <r>
    <s v="FR"/>
    <x v="11"/>
    <n v="35.74"/>
    <n v="2032.49"/>
    <n v="6"/>
    <x v="5"/>
    <x v="5"/>
  </r>
  <r>
    <s v="HR"/>
    <x v="12"/>
    <n v="32.520000000000003"/>
    <n v="36.08"/>
    <n v="6"/>
    <x v="5"/>
    <x v="5"/>
  </r>
  <r>
    <s v="IT"/>
    <x v="13"/>
    <n v="39.090000000000003"/>
    <n v="1008.81"/>
    <n v="6"/>
    <x v="5"/>
    <x v="5"/>
  </r>
  <r>
    <s v="CY"/>
    <x v="14"/>
    <n v="56.79"/>
    <n v="19.3"/>
    <n v="6"/>
    <x v="5"/>
    <x v="5"/>
  </r>
  <r>
    <s v="LV"/>
    <x v="15"/>
    <n v="28.53"/>
    <n v="71.55"/>
    <n v="6"/>
    <x v="5"/>
    <x v="5"/>
  </r>
  <r>
    <s v="LT"/>
    <x v="16"/>
    <n v="26.43"/>
    <n v="124.9"/>
    <n v="6"/>
    <x v="5"/>
    <x v="5"/>
  </r>
  <r>
    <s v="LU"/>
    <x v="17"/>
    <e v="#N/A"/>
    <e v="#N/A"/>
    <n v="6"/>
    <x v="5"/>
    <x v="5"/>
  </r>
  <r>
    <s v="HU"/>
    <x v="18"/>
    <n v="30.08"/>
    <n v="124.09"/>
    <n v="6"/>
    <x v="5"/>
    <x v="5"/>
  </r>
  <r>
    <s v="MT"/>
    <x v="19"/>
    <n v="49.07"/>
    <n v="3.52"/>
    <n v="6"/>
    <x v="5"/>
    <x v="5"/>
  </r>
  <r>
    <s v="NL"/>
    <x v="20"/>
    <n v="35.75"/>
    <n v="1145.2"/>
    <n v="6"/>
    <x v="5"/>
    <x v="5"/>
  </r>
  <r>
    <s v="AT"/>
    <x v="21"/>
    <n v="36.33"/>
    <n v="264.76"/>
    <n v="6"/>
    <x v="5"/>
    <x v="5"/>
  </r>
  <r>
    <s v="PL"/>
    <x v="22"/>
    <n v="31.02"/>
    <n v="1022.69"/>
    <n v="6"/>
    <x v="5"/>
    <x v="5"/>
  </r>
  <r>
    <s v="PT"/>
    <x v="23"/>
    <n v="30.24"/>
    <n v="164.19"/>
    <n v="6"/>
    <x v="5"/>
    <x v="5"/>
  </r>
  <r>
    <s v="RO"/>
    <x v="24"/>
    <n v="28.29"/>
    <n v="104.16"/>
    <n v="6"/>
    <x v="5"/>
    <x v="5"/>
  </r>
  <r>
    <s v="SI"/>
    <x v="25"/>
    <n v="31.62"/>
    <n v="47.19"/>
    <n v="6"/>
    <x v="5"/>
    <x v="5"/>
  </r>
  <r>
    <s v="SK"/>
    <x v="26"/>
    <n v="32.18"/>
    <n v="67.52"/>
    <n v="6"/>
    <x v="5"/>
    <x v="5"/>
  </r>
  <r>
    <s v="FI"/>
    <x v="27"/>
    <n v="36.96"/>
    <n v="191.21"/>
    <n v="6"/>
    <x v="5"/>
    <x v="5"/>
  </r>
  <r>
    <s v="SE"/>
    <x v="28"/>
    <n v="34.340000000000003"/>
    <n v="224.16"/>
    <n v="6"/>
    <x v="5"/>
    <x v="5"/>
  </r>
  <r>
    <s v="UK"/>
    <x v="29"/>
    <n v="30.63"/>
    <n v="1326.5"/>
    <n v="6"/>
    <x v="5"/>
    <x v="5"/>
  </r>
  <r>
    <s v="EU"/>
    <x v="0"/>
    <n v="33.82"/>
    <e v="#N/A"/>
    <n v="7"/>
    <x v="5"/>
    <x v="6"/>
  </r>
  <r>
    <s v="EU+UK"/>
    <x v="1"/>
    <n v="33.54"/>
    <e v="#N/A"/>
    <n v="7"/>
    <x v="5"/>
    <x v="6"/>
  </r>
  <r>
    <s v="BE"/>
    <x v="2"/>
    <n v="31.12"/>
    <n v="364.38"/>
    <n v="7"/>
    <x v="5"/>
    <x v="6"/>
  </r>
  <r>
    <s v="BG"/>
    <x v="3"/>
    <n v="29.66"/>
    <n v="59.62"/>
    <n v="7"/>
    <x v="5"/>
    <x v="6"/>
  </r>
  <r>
    <s v="CZ"/>
    <x v="4"/>
    <n v="32.83"/>
    <n v="263.73"/>
    <n v="7"/>
    <x v="5"/>
    <x v="6"/>
  </r>
  <r>
    <s v="DK"/>
    <x v="5"/>
    <n v="34.159999999999997"/>
    <n v="486.4"/>
    <n v="7"/>
    <x v="5"/>
    <x v="6"/>
  </r>
  <r>
    <s v="DE"/>
    <x v="6"/>
    <n v="32.93"/>
    <n v="2776.63"/>
    <n v="7"/>
    <x v="5"/>
    <x v="6"/>
  </r>
  <r>
    <s v="EE"/>
    <x v="7"/>
    <n v="30.34"/>
    <n v="65.400000000000006"/>
    <n v="7"/>
    <x v="5"/>
    <x v="6"/>
  </r>
  <r>
    <s v="IE"/>
    <x v="8"/>
    <n v="31.08"/>
    <n v="971.17"/>
    <n v="7"/>
    <x v="5"/>
    <x v="6"/>
  </r>
  <r>
    <s v="EL"/>
    <x v="9"/>
    <n v="37.93"/>
    <n v="54.1"/>
    <n v="7"/>
    <x v="5"/>
    <x v="6"/>
  </r>
  <r>
    <s v="ES"/>
    <x v="10"/>
    <n v="31.07"/>
    <n v="618.21"/>
    <n v="7"/>
    <x v="5"/>
    <x v="6"/>
  </r>
  <r>
    <s v="FR"/>
    <x v="11"/>
    <n v="35.92"/>
    <n v="1960.66"/>
    <n v="7"/>
    <x v="5"/>
    <x v="6"/>
  </r>
  <r>
    <s v="HR"/>
    <x v="12"/>
    <n v="32.44"/>
    <n v="36.32"/>
    <n v="7"/>
    <x v="5"/>
    <x v="6"/>
  </r>
  <r>
    <s v="IT"/>
    <x v="13"/>
    <n v="39.159999999999997"/>
    <n v="979.21"/>
    <n v="7"/>
    <x v="5"/>
    <x v="6"/>
  </r>
  <r>
    <s v="CY"/>
    <x v="14"/>
    <n v="57.01"/>
    <n v="19.41"/>
    <n v="7"/>
    <x v="5"/>
    <x v="6"/>
  </r>
  <r>
    <s v="LV"/>
    <x v="15"/>
    <n v="28.44"/>
    <n v="74.489999999999995"/>
    <n v="7"/>
    <x v="5"/>
    <x v="6"/>
  </r>
  <r>
    <s v="LT"/>
    <x v="16"/>
    <n v="26.21"/>
    <n v="132.66999999999999"/>
    <n v="7"/>
    <x v="5"/>
    <x v="6"/>
  </r>
  <r>
    <s v="LU"/>
    <x v="17"/>
    <e v="#N/A"/>
    <e v="#N/A"/>
    <n v="7"/>
    <x v="5"/>
    <x v="6"/>
  </r>
  <r>
    <s v="HU"/>
    <x v="18"/>
    <n v="29.83"/>
    <n v="129.01"/>
    <n v="7"/>
    <x v="5"/>
    <x v="6"/>
  </r>
  <r>
    <s v="MT"/>
    <x v="19"/>
    <n v="50.55"/>
    <n v="3.39"/>
    <n v="7"/>
    <x v="5"/>
    <x v="6"/>
  </r>
  <r>
    <s v="NL"/>
    <x v="20"/>
    <n v="35"/>
    <n v="1162.5999999999999"/>
    <n v="7"/>
    <x v="5"/>
    <x v="6"/>
  </r>
  <r>
    <s v="AT"/>
    <x v="21"/>
    <n v="35.97"/>
    <n v="259.36"/>
    <n v="7"/>
    <x v="5"/>
    <x v="6"/>
  </r>
  <r>
    <s v="PL"/>
    <x v="22"/>
    <n v="30.78"/>
    <n v="1056.55"/>
    <n v="7"/>
    <x v="5"/>
    <x v="6"/>
  </r>
  <r>
    <s v="PT"/>
    <x v="23"/>
    <n v="30.17"/>
    <n v="160.63"/>
    <n v="7"/>
    <x v="5"/>
    <x v="6"/>
  </r>
  <r>
    <s v="RO"/>
    <x v="24"/>
    <n v="28.43"/>
    <n v="103.95"/>
    <n v="7"/>
    <x v="5"/>
    <x v="6"/>
  </r>
  <r>
    <s v="SI"/>
    <x v="25"/>
    <n v="31.74"/>
    <n v="47.7"/>
    <n v="7"/>
    <x v="5"/>
    <x v="6"/>
  </r>
  <r>
    <s v="SK"/>
    <x v="26"/>
    <n v="31.99"/>
    <n v="69.66"/>
    <n v="7"/>
    <x v="5"/>
    <x v="6"/>
  </r>
  <r>
    <s v="FI"/>
    <x v="27"/>
    <n v="37.619999999999997"/>
    <n v="195.51"/>
    <n v="7"/>
    <x v="5"/>
    <x v="6"/>
  </r>
  <r>
    <s v="SE"/>
    <x v="28"/>
    <n v="34.020000000000003"/>
    <n v="224.34"/>
    <n v="7"/>
    <x v="5"/>
    <x v="6"/>
  </r>
  <r>
    <s v="UK"/>
    <x v="29"/>
    <n v="30.82"/>
    <n v="1303.8"/>
    <n v="7"/>
    <x v="5"/>
    <x v="6"/>
  </r>
  <r>
    <s v="EU"/>
    <x v="0"/>
    <n v="34.020000000000003"/>
    <e v="#N/A"/>
    <n v="8"/>
    <x v="5"/>
    <x v="7"/>
  </r>
  <r>
    <s v="EU+UK"/>
    <x v="1"/>
    <n v="33.69"/>
    <e v="#N/A"/>
    <n v="8"/>
    <x v="5"/>
    <x v="7"/>
  </r>
  <r>
    <s v="BE"/>
    <x v="2"/>
    <n v="31.5"/>
    <n v="361.79"/>
    <n v="8"/>
    <x v="5"/>
    <x v="7"/>
  </r>
  <r>
    <s v="BG"/>
    <x v="3"/>
    <n v="29.78"/>
    <n v="57.88"/>
    <n v="8"/>
    <x v="5"/>
    <x v="7"/>
  </r>
  <r>
    <s v="CZ"/>
    <x v="4"/>
    <n v="32.39"/>
    <n v="258.57"/>
    <n v="8"/>
    <x v="5"/>
    <x v="7"/>
  </r>
  <r>
    <s v="DK"/>
    <x v="5"/>
    <n v="34.18"/>
    <n v="476.75"/>
    <n v="8"/>
    <x v="5"/>
    <x v="7"/>
  </r>
  <r>
    <s v="DE"/>
    <x v="6"/>
    <n v="33.01"/>
    <n v="2723.37"/>
    <n v="8"/>
    <x v="5"/>
    <x v="7"/>
  </r>
  <r>
    <s v="EE"/>
    <x v="7"/>
    <n v="30.06"/>
    <n v="65.2"/>
    <n v="8"/>
    <x v="5"/>
    <x v="7"/>
  </r>
  <r>
    <s v="IE"/>
    <x v="8"/>
    <n v="31.95"/>
    <n v="867.84"/>
    <n v="8"/>
    <x v="5"/>
    <x v="7"/>
  </r>
  <r>
    <s v="EL"/>
    <x v="9"/>
    <n v="37.93"/>
    <n v="51.6"/>
    <n v="8"/>
    <x v="5"/>
    <x v="7"/>
  </r>
  <r>
    <s v="ES"/>
    <x v="10"/>
    <n v="31.36"/>
    <n v="602.75"/>
    <n v="8"/>
    <x v="5"/>
    <x v="7"/>
  </r>
  <r>
    <s v="FR"/>
    <x v="11"/>
    <n v="36.75"/>
    <n v="1925.26"/>
    <n v="8"/>
    <x v="5"/>
    <x v="7"/>
  </r>
  <r>
    <s v="HR"/>
    <x v="12"/>
    <n v="32.409999999999997"/>
    <n v="35.1"/>
    <n v="8"/>
    <x v="5"/>
    <x v="7"/>
  </r>
  <r>
    <s v="IT"/>
    <x v="13"/>
    <n v="39.58"/>
    <n v="932.61"/>
    <n v="8"/>
    <x v="5"/>
    <x v="7"/>
  </r>
  <r>
    <s v="CY"/>
    <x v="14"/>
    <n v="56.92"/>
    <n v="19.05"/>
    <n v="8"/>
    <x v="5"/>
    <x v="7"/>
  </r>
  <r>
    <s v="LV"/>
    <x v="15"/>
    <n v="28.37"/>
    <n v="75.58"/>
    <n v="8"/>
    <x v="5"/>
    <x v="7"/>
  </r>
  <r>
    <s v="LT"/>
    <x v="16"/>
    <n v="26.13"/>
    <n v="135.37"/>
    <n v="8"/>
    <x v="5"/>
    <x v="7"/>
  </r>
  <r>
    <s v="LU"/>
    <x v="17"/>
    <e v="#N/A"/>
    <e v="#N/A"/>
    <n v="8"/>
    <x v="5"/>
    <x v="7"/>
  </r>
  <r>
    <s v="HU"/>
    <x v="18"/>
    <n v="30.13"/>
    <n v="125.92"/>
    <n v="8"/>
    <x v="5"/>
    <x v="7"/>
  </r>
  <r>
    <s v="MT"/>
    <x v="19"/>
    <n v="51.6"/>
    <n v="3.21"/>
    <n v="8"/>
    <x v="5"/>
    <x v="7"/>
  </r>
  <r>
    <s v="NL"/>
    <x v="20"/>
    <n v="35"/>
    <n v="1158.4000000000001"/>
    <n v="8"/>
    <x v="5"/>
    <x v="7"/>
  </r>
  <r>
    <s v="AT"/>
    <x v="21"/>
    <n v="35.450000000000003"/>
    <n v="249.77"/>
    <n v="8"/>
    <x v="5"/>
    <x v="7"/>
  </r>
  <r>
    <s v="PL"/>
    <x v="22"/>
    <n v="30.12"/>
    <n v="1029.6600000000001"/>
    <n v="8"/>
    <x v="5"/>
    <x v="7"/>
  </r>
  <r>
    <s v="PT"/>
    <x v="23"/>
    <n v="30.21"/>
    <n v="154.84"/>
    <n v="8"/>
    <x v="5"/>
    <x v="7"/>
  </r>
  <r>
    <s v="RO"/>
    <x v="24"/>
    <n v="28.96"/>
    <n v="94.95"/>
    <n v="8"/>
    <x v="5"/>
    <x v="7"/>
  </r>
  <r>
    <s v="SI"/>
    <x v="25"/>
    <n v="32.020000000000003"/>
    <n v="47.01"/>
    <n v="8"/>
    <x v="5"/>
    <x v="7"/>
  </r>
  <r>
    <s v="SK"/>
    <x v="26"/>
    <n v="31.67"/>
    <n v="67.849999999999994"/>
    <n v="8"/>
    <x v="5"/>
    <x v="7"/>
  </r>
  <r>
    <s v="FI"/>
    <x v="27"/>
    <n v="37.94"/>
    <n v="196"/>
    <n v="8"/>
    <x v="5"/>
    <x v="7"/>
  </r>
  <r>
    <s v="SE"/>
    <x v="28"/>
    <n v="33.369999999999997"/>
    <n v="217.43"/>
    <n v="8"/>
    <x v="5"/>
    <x v="7"/>
  </r>
  <r>
    <s v="UK"/>
    <x v="29"/>
    <n v="30.56"/>
    <n v="1242"/>
    <n v="8"/>
    <x v="5"/>
    <x v="7"/>
  </r>
  <r>
    <s v="EU"/>
    <x v="0"/>
    <n v="34.700000000000003"/>
    <e v="#N/A"/>
    <n v="9"/>
    <x v="5"/>
    <x v="8"/>
  </r>
  <r>
    <s v="EU+UK"/>
    <x v="1"/>
    <n v="34.42"/>
    <e v="#N/A"/>
    <n v="9"/>
    <x v="5"/>
    <x v="8"/>
  </r>
  <r>
    <s v="BE"/>
    <x v="2"/>
    <n v="32.69"/>
    <n v="341.58"/>
    <n v="9"/>
    <x v="5"/>
    <x v="8"/>
  </r>
  <r>
    <s v="BG"/>
    <x v="3"/>
    <n v="30.3"/>
    <n v="53.73"/>
    <n v="9"/>
    <x v="5"/>
    <x v="8"/>
  </r>
  <r>
    <s v="CZ"/>
    <x v="4"/>
    <n v="32.56"/>
    <n v="244.71"/>
    <n v="9"/>
    <x v="5"/>
    <x v="8"/>
  </r>
  <r>
    <s v="DK"/>
    <x v="5"/>
    <n v="34.03"/>
    <n v="450.8"/>
    <n v="9"/>
    <x v="5"/>
    <x v="8"/>
  </r>
  <r>
    <s v="DE"/>
    <x v="6"/>
    <n v="33.880000000000003"/>
    <n v="2583.17"/>
    <n v="9"/>
    <x v="5"/>
    <x v="8"/>
  </r>
  <r>
    <s v="EE"/>
    <x v="7"/>
    <n v="30.3"/>
    <n v="61.5"/>
    <n v="9"/>
    <x v="5"/>
    <x v="8"/>
  </r>
  <r>
    <s v="IE"/>
    <x v="8"/>
    <n v="34.479999999999997"/>
    <n v="743.32"/>
    <n v="9"/>
    <x v="5"/>
    <x v="8"/>
  </r>
  <r>
    <s v="EL"/>
    <x v="9"/>
    <n v="38.72"/>
    <n v="50.6"/>
    <n v="9"/>
    <x v="5"/>
    <x v="8"/>
  </r>
  <r>
    <s v="ES"/>
    <x v="10"/>
    <n v="31.65"/>
    <n v="576.25"/>
    <n v="9"/>
    <x v="5"/>
    <x v="8"/>
  </r>
  <r>
    <s v="FR"/>
    <x v="11"/>
    <n v="37.83"/>
    <n v="1861.47"/>
    <n v="9"/>
    <x v="5"/>
    <x v="8"/>
  </r>
  <r>
    <s v="HR"/>
    <x v="12"/>
    <n v="32.950000000000003"/>
    <n v="33.76"/>
    <n v="9"/>
    <x v="5"/>
    <x v="8"/>
  </r>
  <r>
    <s v="IT"/>
    <x v="13"/>
    <n v="39.69"/>
    <n v="904.55"/>
    <n v="9"/>
    <x v="5"/>
    <x v="8"/>
  </r>
  <r>
    <s v="CY"/>
    <x v="14"/>
    <n v="57.2"/>
    <n v="18.920000000000002"/>
    <n v="9"/>
    <x v="5"/>
    <x v="8"/>
  </r>
  <r>
    <s v="LV"/>
    <x v="15"/>
    <n v="28.41"/>
    <n v="69.760000000000005"/>
    <n v="9"/>
    <x v="5"/>
    <x v="8"/>
  </r>
  <r>
    <s v="LT"/>
    <x v="16"/>
    <n v="27.52"/>
    <n v="123.92"/>
    <n v="9"/>
    <x v="5"/>
    <x v="8"/>
  </r>
  <r>
    <s v="LU"/>
    <x v="17"/>
    <e v="#N/A"/>
    <e v="#N/A"/>
    <n v="9"/>
    <x v="5"/>
    <x v="8"/>
  </r>
  <r>
    <s v="HU"/>
    <x v="18"/>
    <n v="30.24"/>
    <n v="124.64"/>
    <n v="9"/>
    <x v="5"/>
    <x v="8"/>
  </r>
  <r>
    <s v="MT"/>
    <x v="19"/>
    <n v="52.12"/>
    <n v="3.06"/>
    <n v="9"/>
    <x v="5"/>
    <x v="8"/>
  </r>
  <r>
    <s v="NL"/>
    <x v="20"/>
    <n v="35"/>
    <n v="1108.2"/>
    <n v="9"/>
    <x v="5"/>
    <x v="8"/>
  </r>
  <r>
    <s v="AT"/>
    <x v="21"/>
    <n v="35.97"/>
    <n v="238.08"/>
    <n v="9"/>
    <x v="5"/>
    <x v="8"/>
  </r>
  <r>
    <s v="PL"/>
    <x v="22"/>
    <n v="30.41"/>
    <n v="972.51"/>
    <n v="9"/>
    <x v="5"/>
    <x v="8"/>
  </r>
  <r>
    <s v="PT"/>
    <x v="23"/>
    <n v="30.55"/>
    <n v="145.76"/>
    <n v="9"/>
    <x v="5"/>
    <x v="8"/>
  </r>
  <r>
    <s v="RO"/>
    <x v="24"/>
    <n v="29.77"/>
    <n v="87.98"/>
    <n v="9"/>
    <x v="5"/>
    <x v="8"/>
  </r>
  <r>
    <s v="SI"/>
    <x v="25"/>
    <n v="32.65"/>
    <n v="44.93"/>
    <n v="9"/>
    <x v="5"/>
    <x v="8"/>
  </r>
  <r>
    <s v="SK"/>
    <x v="26"/>
    <n v="32.26"/>
    <n v="63.89"/>
    <n v="9"/>
    <x v="5"/>
    <x v="8"/>
  </r>
  <r>
    <s v="FI"/>
    <x v="27"/>
    <n v="38.69"/>
    <n v="185.41"/>
    <n v="9"/>
    <x v="5"/>
    <x v="8"/>
  </r>
  <r>
    <s v="SE"/>
    <x v="28"/>
    <n v="34.299999999999997"/>
    <n v="208.48"/>
    <n v="9"/>
    <x v="5"/>
    <x v="8"/>
  </r>
  <r>
    <s v="UK"/>
    <x v="29"/>
    <n v="31.82"/>
    <n v="1191.3"/>
    <n v="9"/>
    <x v="5"/>
    <x v="8"/>
  </r>
  <r>
    <s v="EU"/>
    <x v="0"/>
    <n v="35.229999999999997"/>
    <e v="#N/A"/>
    <n v="10"/>
    <x v="5"/>
    <x v="9"/>
  </r>
  <r>
    <s v="EU+UK"/>
    <x v="1"/>
    <n v="34.979999999999997"/>
    <e v="#N/A"/>
    <n v="10"/>
    <x v="5"/>
    <x v="9"/>
  </r>
  <r>
    <s v="BE"/>
    <x v="2"/>
    <n v="33.479999999999997"/>
    <n v="349.98"/>
    <n v="10"/>
    <x v="5"/>
    <x v="9"/>
  </r>
  <r>
    <s v="BG"/>
    <x v="3"/>
    <n v="31.02"/>
    <n v="50.82"/>
    <n v="10"/>
    <x v="5"/>
    <x v="9"/>
  </r>
  <r>
    <s v="CZ"/>
    <x v="4"/>
    <n v="33.270000000000003"/>
    <n v="249.86"/>
    <n v="10"/>
    <x v="5"/>
    <x v="9"/>
  </r>
  <r>
    <s v="DK"/>
    <x v="5"/>
    <n v="34.01"/>
    <n v="454.8"/>
    <n v="10"/>
    <x v="5"/>
    <x v="9"/>
  </r>
  <r>
    <s v="DE"/>
    <x v="6"/>
    <n v="34.65"/>
    <n v="2627.63"/>
    <n v="10"/>
    <x v="5"/>
    <x v="9"/>
  </r>
  <r>
    <s v="EE"/>
    <x v="7"/>
    <n v="30.54"/>
    <n v="61.9"/>
    <n v="10"/>
    <x v="5"/>
    <x v="9"/>
  </r>
  <r>
    <s v="IE"/>
    <x v="8"/>
    <n v="36.61"/>
    <n v="622.64"/>
    <n v="10"/>
    <x v="5"/>
    <x v="9"/>
  </r>
  <r>
    <s v="EL"/>
    <x v="9"/>
    <n v="38.21"/>
    <n v="49.2"/>
    <n v="10"/>
    <x v="5"/>
    <x v="9"/>
  </r>
  <r>
    <s v="ES"/>
    <x v="10"/>
    <n v="32.14"/>
    <n v="599.08000000000004"/>
    <n v="10"/>
    <x v="5"/>
    <x v="9"/>
  </r>
  <r>
    <s v="FR"/>
    <x v="11"/>
    <n v="37.94"/>
    <n v="1968.5"/>
    <n v="10"/>
    <x v="5"/>
    <x v="9"/>
  </r>
  <r>
    <s v="HR"/>
    <x v="12"/>
    <n v="33.65"/>
    <n v="34.200000000000003"/>
    <n v="10"/>
    <x v="5"/>
    <x v="9"/>
  </r>
  <r>
    <s v="IT"/>
    <x v="13"/>
    <n v="39.69"/>
    <n v="938.23"/>
    <n v="10"/>
    <x v="5"/>
    <x v="9"/>
  </r>
  <r>
    <s v="CY"/>
    <x v="14"/>
    <n v="57.98"/>
    <n v="20.190000000000001"/>
    <n v="10"/>
    <x v="5"/>
    <x v="9"/>
  </r>
  <r>
    <s v="LV"/>
    <x v="15"/>
    <n v="28.68"/>
    <n v="64.540000000000006"/>
    <n v="10"/>
    <x v="5"/>
    <x v="9"/>
  </r>
  <r>
    <s v="LT"/>
    <x v="16"/>
    <n v="29.36"/>
    <n v="112.19"/>
    <n v="10"/>
    <x v="5"/>
    <x v="9"/>
  </r>
  <r>
    <s v="LU"/>
    <x v="17"/>
    <e v="#N/A"/>
    <e v="#N/A"/>
    <n v="10"/>
    <x v="5"/>
    <x v="9"/>
  </r>
  <r>
    <s v="HU"/>
    <x v="18"/>
    <n v="31.63"/>
    <n v="128.81"/>
    <n v="10"/>
    <x v="5"/>
    <x v="9"/>
  </r>
  <r>
    <s v="MT"/>
    <x v="19"/>
    <n v="52.1"/>
    <n v="3.09"/>
    <n v="10"/>
    <x v="5"/>
    <x v="9"/>
  </r>
  <r>
    <s v="NL"/>
    <x v="20"/>
    <n v="34.75"/>
    <n v="1132.0999999999999"/>
    <n v="10"/>
    <x v="5"/>
    <x v="9"/>
  </r>
  <r>
    <s v="AT"/>
    <x v="21"/>
    <n v="36.43"/>
    <n v="248.99"/>
    <n v="10"/>
    <x v="5"/>
    <x v="9"/>
  </r>
  <r>
    <s v="PL"/>
    <x v="22"/>
    <n v="31.42"/>
    <n v="980.15"/>
    <n v="10"/>
    <x v="5"/>
    <x v="9"/>
  </r>
  <r>
    <s v="PT"/>
    <x v="23"/>
    <n v="30.8"/>
    <n v="148.85"/>
    <n v="10"/>
    <x v="5"/>
    <x v="9"/>
  </r>
  <r>
    <s v="RO"/>
    <x v="24"/>
    <n v="31.65"/>
    <n v="87.26"/>
    <n v="10"/>
    <x v="5"/>
    <x v="9"/>
  </r>
  <r>
    <s v="SI"/>
    <x v="25"/>
    <n v="33.65"/>
    <n v="46.1"/>
    <n v="10"/>
    <x v="5"/>
    <x v="9"/>
  </r>
  <r>
    <s v="SK"/>
    <x v="26"/>
    <n v="32.68"/>
    <n v="64.849999999999994"/>
    <n v="10"/>
    <x v="5"/>
    <x v="9"/>
  </r>
  <r>
    <s v="FI"/>
    <x v="27"/>
    <n v="39.840000000000003"/>
    <n v="187.77"/>
    <n v="10"/>
    <x v="5"/>
    <x v="9"/>
  </r>
  <r>
    <s v="SE"/>
    <x v="28"/>
    <n v="35.01"/>
    <n v="213.28"/>
    <n v="10"/>
    <x v="5"/>
    <x v="9"/>
  </r>
  <r>
    <s v="UK"/>
    <x v="29"/>
    <n v="32.6"/>
    <n v="1227.9000000000001"/>
    <n v="10"/>
    <x v="5"/>
    <x v="9"/>
  </r>
  <r>
    <s v="EU"/>
    <x v="0"/>
    <n v="35.64"/>
    <e v="#N/A"/>
    <n v="11"/>
    <x v="5"/>
    <x v="10"/>
  </r>
  <r>
    <s v="EU+UK"/>
    <x v="1"/>
    <n v="35.47"/>
    <e v="#N/A"/>
    <n v="11"/>
    <x v="5"/>
    <x v="10"/>
  </r>
  <r>
    <s v="BE"/>
    <x v="2"/>
    <n v="34.15"/>
    <n v="340.11"/>
    <n v="11"/>
    <x v="5"/>
    <x v="10"/>
  </r>
  <r>
    <s v="BG"/>
    <x v="3"/>
    <n v="31.54"/>
    <n v="48.95"/>
    <n v="11"/>
    <x v="5"/>
    <x v="10"/>
  </r>
  <r>
    <s v="CZ"/>
    <x v="4"/>
    <n v="33.950000000000003"/>
    <n v="245.2"/>
    <n v="11"/>
    <x v="5"/>
    <x v="10"/>
  </r>
  <r>
    <s v="DK"/>
    <x v="5"/>
    <n v="33.99"/>
    <n v="439.4"/>
    <n v="11"/>
    <x v="5"/>
    <x v="10"/>
  </r>
  <r>
    <s v="DE"/>
    <x v="6"/>
    <n v="35.19"/>
    <n v="2531.2199999999998"/>
    <n v="11"/>
    <x v="5"/>
    <x v="10"/>
  </r>
  <r>
    <s v="EE"/>
    <x v="7"/>
    <n v="30.89"/>
    <n v="60.5"/>
    <n v="11"/>
    <x v="5"/>
    <x v="10"/>
  </r>
  <r>
    <s v="IE"/>
    <x v="8"/>
    <n v="37.29"/>
    <n v="431.53"/>
    <n v="11"/>
    <x v="5"/>
    <x v="10"/>
  </r>
  <r>
    <s v="EL"/>
    <x v="9"/>
    <n v="38.479999999999997"/>
    <n v="49.7"/>
    <n v="11"/>
    <x v="5"/>
    <x v="10"/>
  </r>
  <r>
    <s v="ES"/>
    <x v="10"/>
    <n v="33.01"/>
    <n v="580.17999999999995"/>
    <n v="11"/>
    <x v="5"/>
    <x v="10"/>
  </r>
  <r>
    <s v="FR"/>
    <x v="11"/>
    <n v="37.770000000000003"/>
    <n v="1945.76"/>
    <n v="11"/>
    <x v="5"/>
    <x v="10"/>
  </r>
  <r>
    <s v="HR"/>
    <x v="12"/>
    <n v="34.06"/>
    <n v="32.869999999999997"/>
    <n v="11"/>
    <x v="5"/>
    <x v="10"/>
  </r>
  <r>
    <s v="IT"/>
    <x v="13"/>
    <n v="39.229999999999997"/>
    <n v="905.69"/>
    <n v="11"/>
    <x v="5"/>
    <x v="10"/>
  </r>
  <r>
    <s v="CY"/>
    <x v="14"/>
    <n v="58.33"/>
    <n v="19.95"/>
    <n v="11"/>
    <x v="5"/>
    <x v="10"/>
  </r>
  <r>
    <s v="LV"/>
    <x v="15"/>
    <n v="29.7"/>
    <n v="58.68"/>
    <n v="11"/>
    <x v="5"/>
    <x v="10"/>
  </r>
  <r>
    <s v="LT"/>
    <x v="16"/>
    <n v="30.21"/>
    <n v="100.63"/>
    <n v="11"/>
    <x v="5"/>
    <x v="10"/>
  </r>
  <r>
    <s v="LU"/>
    <x v="17"/>
    <e v="#N/A"/>
    <e v="#N/A"/>
    <n v="11"/>
    <x v="5"/>
    <x v="10"/>
  </r>
  <r>
    <s v="HU"/>
    <x v="18"/>
    <n v="31.99"/>
    <n v="127.07"/>
    <n v="11"/>
    <x v="5"/>
    <x v="10"/>
  </r>
  <r>
    <s v="MT"/>
    <x v="19"/>
    <n v="53.78"/>
    <n v="3.2"/>
    <n v="11"/>
    <x v="5"/>
    <x v="10"/>
  </r>
  <r>
    <s v="NL"/>
    <x v="20"/>
    <n v="35.5"/>
    <n v="1097.8"/>
    <n v="11"/>
    <x v="5"/>
    <x v="10"/>
  </r>
  <r>
    <s v="AT"/>
    <x v="21"/>
    <n v="36.950000000000003"/>
    <n v="240.38"/>
    <n v="11"/>
    <x v="5"/>
    <x v="10"/>
  </r>
  <r>
    <s v="PL"/>
    <x v="22"/>
    <n v="32.85"/>
    <n v="945.55"/>
    <n v="11"/>
    <x v="5"/>
    <x v="10"/>
  </r>
  <r>
    <s v="PT"/>
    <x v="23"/>
    <n v="30.83"/>
    <n v="145.05000000000001"/>
    <n v="11"/>
    <x v="5"/>
    <x v="10"/>
  </r>
  <r>
    <s v="RO"/>
    <x v="24"/>
    <n v="32.68"/>
    <n v="81.349999999999994"/>
    <n v="11"/>
    <x v="5"/>
    <x v="10"/>
  </r>
  <r>
    <s v="SI"/>
    <x v="25"/>
    <n v="34.049999999999997"/>
    <n v="44.08"/>
    <n v="11"/>
    <x v="5"/>
    <x v="10"/>
  </r>
  <r>
    <s v="SK"/>
    <x v="26"/>
    <n v="33.03"/>
    <n v="63.73"/>
    <n v="11"/>
    <x v="5"/>
    <x v="10"/>
  </r>
  <r>
    <s v="FI"/>
    <x v="27"/>
    <n v="39.74"/>
    <n v="183.57"/>
    <n v="11"/>
    <x v="5"/>
    <x v="10"/>
  </r>
  <r>
    <s v="SE"/>
    <x v="28"/>
    <n v="35.46"/>
    <n v="210.73"/>
    <n v="11"/>
    <x v="5"/>
    <x v="10"/>
  </r>
  <r>
    <s v="UK"/>
    <x v="29"/>
    <n v="33.799999999999997"/>
    <n v="1201.2"/>
    <n v="11"/>
    <x v="5"/>
    <x v="10"/>
  </r>
  <r>
    <s v="EU"/>
    <x v="0"/>
    <n v="35.770000000000003"/>
    <e v="#N/A"/>
    <n v="12"/>
    <x v="5"/>
    <x v="11"/>
  </r>
  <r>
    <s v="EU+UK"/>
    <x v="1"/>
    <n v="35.58"/>
    <e v="#N/A"/>
    <n v="12"/>
    <x v="5"/>
    <x v="11"/>
  </r>
  <r>
    <s v="BE"/>
    <x v="2"/>
    <n v="35.36"/>
    <n v="360.07"/>
    <n v="12"/>
    <x v="5"/>
    <x v="11"/>
  </r>
  <r>
    <s v="BG"/>
    <x v="3"/>
    <n v="31.75"/>
    <n v="50.18"/>
    <n v="12"/>
    <x v="5"/>
    <x v="11"/>
  </r>
  <r>
    <s v="CZ"/>
    <x v="4"/>
    <n v="34.25"/>
    <n v="260.86"/>
    <n v="12"/>
    <x v="5"/>
    <x v="11"/>
  </r>
  <r>
    <s v="DK"/>
    <x v="5"/>
    <n v="34.799999999999997"/>
    <n v="465.6"/>
    <n v="12"/>
    <x v="5"/>
    <x v="11"/>
  </r>
  <r>
    <s v="DE"/>
    <x v="6"/>
    <n v="35.29"/>
    <n v="2690.79"/>
    <n v="12"/>
    <x v="5"/>
    <x v="11"/>
  </r>
  <r>
    <s v="EE"/>
    <x v="7"/>
    <n v="31.32"/>
    <n v="63.9"/>
    <n v="12"/>
    <x v="5"/>
    <x v="11"/>
  </r>
  <r>
    <s v="IE"/>
    <x v="8"/>
    <n v="36.520000000000003"/>
    <n v="250.89"/>
    <n v="12"/>
    <x v="5"/>
    <x v="11"/>
  </r>
  <r>
    <s v="EL"/>
    <x v="9"/>
    <n v="38.89"/>
    <n v="56.9"/>
    <n v="12"/>
    <x v="5"/>
    <x v="11"/>
  </r>
  <r>
    <s v="ES"/>
    <x v="10"/>
    <n v="32.82"/>
    <n v="614.91999999999996"/>
    <n v="12"/>
    <x v="5"/>
    <x v="11"/>
  </r>
  <r>
    <s v="FR"/>
    <x v="11"/>
    <n v="37.57"/>
    <n v="2096.58"/>
    <n v="12"/>
    <x v="5"/>
    <x v="11"/>
  </r>
  <r>
    <s v="HR"/>
    <x v="12"/>
    <n v="34.35"/>
    <n v="34.93"/>
    <n v="12"/>
    <x v="5"/>
    <x v="11"/>
  </r>
  <r>
    <s v="IT"/>
    <x v="13"/>
    <n v="38.700000000000003"/>
    <n v="1001.58"/>
    <n v="12"/>
    <x v="5"/>
    <x v="11"/>
  </r>
  <r>
    <s v="CY"/>
    <x v="14"/>
    <n v="58.45"/>
    <n v="21.29"/>
    <n v="12"/>
    <x v="5"/>
    <x v="11"/>
  </r>
  <r>
    <s v="LV"/>
    <x v="15"/>
    <n v="30.1"/>
    <n v="61.33"/>
    <n v="12"/>
    <x v="5"/>
    <x v="11"/>
  </r>
  <r>
    <s v="LT"/>
    <x v="16"/>
    <n v="30.62"/>
    <n v="105.15"/>
    <n v="12"/>
    <x v="5"/>
    <x v="11"/>
  </r>
  <r>
    <s v="LU"/>
    <x v="17"/>
    <e v="#N/A"/>
    <e v="#N/A"/>
    <n v="12"/>
    <x v="5"/>
    <x v="11"/>
  </r>
  <r>
    <s v="HU"/>
    <x v="18"/>
    <n v="32.64"/>
    <n v="136.04"/>
    <n v="12"/>
    <x v="5"/>
    <x v="11"/>
  </r>
  <r>
    <s v="MT"/>
    <x v="19"/>
    <n v="52.36"/>
    <n v="3.48"/>
    <n v="12"/>
    <x v="5"/>
    <x v="11"/>
  </r>
  <r>
    <s v="NL"/>
    <x v="20"/>
    <n v="36.409999999999997"/>
    <n v="1170.9000000000001"/>
    <n v="12"/>
    <x v="5"/>
    <x v="11"/>
  </r>
  <r>
    <s v="AT"/>
    <x v="21"/>
    <n v="37.31"/>
    <n v="259.66000000000003"/>
    <n v="12"/>
    <x v="5"/>
    <x v="11"/>
  </r>
  <r>
    <s v="PL"/>
    <x v="22"/>
    <n v="33.33"/>
    <n v="1004.5"/>
    <n v="12"/>
    <x v="5"/>
    <x v="11"/>
  </r>
  <r>
    <s v="PT"/>
    <x v="23"/>
    <n v="30.77"/>
    <n v="155.57"/>
    <n v="12"/>
    <x v="5"/>
    <x v="11"/>
  </r>
  <r>
    <s v="RO"/>
    <x v="24"/>
    <n v="32.979999999999997"/>
    <n v="84.64"/>
    <n v="12"/>
    <x v="5"/>
    <x v="11"/>
  </r>
  <r>
    <s v="SI"/>
    <x v="25"/>
    <n v="34.159999999999997"/>
    <n v="46.56"/>
    <n v="12"/>
    <x v="5"/>
    <x v="11"/>
  </r>
  <r>
    <s v="SK"/>
    <x v="26"/>
    <n v="33.130000000000003"/>
    <n v="67.53"/>
    <n v="12"/>
    <x v="5"/>
    <x v="11"/>
  </r>
  <r>
    <s v="FI"/>
    <x v="27"/>
    <n v="39.020000000000003"/>
    <n v="195.36"/>
    <n v="12"/>
    <x v="5"/>
    <x v="11"/>
  </r>
  <r>
    <s v="SE"/>
    <x v="28"/>
    <n v="36.08"/>
    <n v="226.82"/>
    <n v="12"/>
    <x v="5"/>
    <x v="11"/>
  </r>
  <r>
    <s v="UK"/>
    <x v="29"/>
    <n v="33.700000000000003"/>
    <n v="1258.8"/>
    <n v="12"/>
    <x v="5"/>
    <x v="11"/>
  </r>
  <r>
    <s v="EU"/>
    <x v="0"/>
    <n v="35.229999999999997"/>
    <e v="#N/A"/>
    <n v="1"/>
    <x v="6"/>
    <x v="0"/>
  </r>
  <r>
    <s v="EU+UK"/>
    <x v="1"/>
    <n v="35"/>
    <e v="#N/A"/>
    <n v="1"/>
    <x v="6"/>
    <x v="0"/>
  </r>
  <r>
    <s v="BE"/>
    <x v="2"/>
    <n v="34.33"/>
    <n v="374.86"/>
    <n v="1"/>
    <x v="6"/>
    <x v="0"/>
  </r>
  <r>
    <s v="BG"/>
    <x v="3"/>
    <n v="31.96"/>
    <n v="52.53"/>
    <n v="1"/>
    <x v="6"/>
    <x v="0"/>
  </r>
  <r>
    <s v="CZ"/>
    <x v="4"/>
    <n v="34.58"/>
    <n v="272.49"/>
    <n v="1"/>
    <x v="6"/>
    <x v="0"/>
  </r>
  <r>
    <s v="DK"/>
    <x v="5"/>
    <n v="34.79"/>
    <n v="478.76"/>
    <n v="1"/>
    <x v="6"/>
    <x v="0"/>
  </r>
  <r>
    <s v="DE"/>
    <x v="6"/>
    <n v="34.92"/>
    <n v="2779.01"/>
    <n v="1"/>
    <x v="6"/>
    <x v="0"/>
  </r>
  <r>
    <s v="EE"/>
    <x v="7"/>
    <n v="31.3"/>
    <n v="66.400000000000006"/>
    <n v="1"/>
    <x v="6"/>
    <x v="0"/>
  </r>
  <r>
    <s v="IE"/>
    <x v="8"/>
    <n v="34.67"/>
    <n v="181.46"/>
    <n v="1"/>
    <x v="6"/>
    <x v="0"/>
  </r>
  <r>
    <s v="EL"/>
    <x v="9"/>
    <n v="38.82"/>
    <n v="54.25"/>
    <n v="1"/>
    <x v="6"/>
    <x v="0"/>
  </r>
  <r>
    <s v="ES"/>
    <x v="10"/>
    <n v="32.619999999999997"/>
    <n v="627.11"/>
    <n v="1"/>
    <x v="6"/>
    <x v="0"/>
  </r>
  <r>
    <s v="FR"/>
    <x v="11"/>
    <n v="37.119999999999997"/>
    <n v="2183.9"/>
    <n v="1"/>
    <x v="6"/>
    <x v="0"/>
  </r>
  <r>
    <s v="HR"/>
    <x v="12"/>
    <n v="34.44"/>
    <n v="36.090000000000003"/>
    <n v="1"/>
    <x v="6"/>
    <x v="0"/>
  </r>
  <r>
    <s v="IT"/>
    <x v="13"/>
    <n v="37.49"/>
    <n v="1023.85"/>
    <n v="1"/>
    <x v="6"/>
    <x v="0"/>
  </r>
  <r>
    <s v="CY"/>
    <x v="14"/>
    <n v="58.57"/>
    <n v="21.46"/>
    <n v="1"/>
    <x v="6"/>
    <x v="0"/>
  </r>
  <r>
    <s v="LV"/>
    <x v="15"/>
    <n v="30.21"/>
    <n v="60.88"/>
    <n v="1"/>
    <x v="6"/>
    <x v="0"/>
  </r>
  <r>
    <s v="LT"/>
    <x v="16"/>
    <n v="30.84"/>
    <n v="105.09"/>
    <n v="1"/>
    <x v="6"/>
    <x v="0"/>
  </r>
  <r>
    <s v="LU"/>
    <x v="17"/>
    <e v="#N/A"/>
    <e v="#N/A"/>
    <n v="1"/>
    <x v="6"/>
    <x v="0"/>
  </r>
  <r>
    <s v="HU"/>
    <x v="18"/>
    <n v="32.549999999999997"/>
    <n v="139.22"/>
    <n v="1"/>
    <x v="6"/>
    <x v="0"/>
  </r>
  <r>
    <s v="MT"/>
    <x v="19"/>
    <n v="49.47"/>
    <n v="3.65"/>
    <n v="1"/>
    <x v="6"/>
    <x v="0"/>
  </r>
  <r>
    <s v="NL"/>
    <x v="20"/>
    <n v="35.75"/>
    <n v="1207.3"/>
    <n v="1"/>
    <x v="6"/>
    <x v="0"/>
  </r>
  <r>
    <s v="AT"/>
    <x v="21"/>
    <n v="36.700000000000003"/>
    <n v="272.58999999999997"/>
    <n v="1"/>
    <x v="6"/>
    <x v="0"/>
  </r>
  <r>
    <s v="PL"/>
    <x v="22"/>
    <n v="32.76"/>
    <n v="1044.6300000000001"/>
    <n v="1"/>
    <x v="6"/>
    <x v="0"/>
  </r>
  <r>
    <s v="PT"/>
    <x v="23"/>
    <n v="30.85"/>
    <n v="157.52000000000001"/>
    <n v="1"/>
    <x v="6"/>
    <x v="0"/>
  </r>
  <r>
    <s v="RO"/>
    <x v="24"/>
    <n v="32.479999999999997"/>
    <n v="85.64"/>
    <n v="1"/>
    <x v="6"/>
    <x v="0"/>
  </r>
  <r>
    <s v="SI"/>
    <x v="25"/>
    <n v="33.68"/>
    <n v="47.96"/>
    <n v="1"/>
    <x v="6"/>
    <x v="0"/>
  </r>
  <r>
    <s v="SK"/>
    <x v="26"/>
    <n v="33.229999999999997"/>
    <n v="70.84"/>
    <n v="1"/>
    <x v="6"/>
    <x v="0"/>
  </r>
  <r>
    <s v="FI"/>
    <x v="27"/>
    <n v="38.81"/>
    <n v="202.3"/>
    <n v="1"/>
    <x v="6"/>
    <x v="0"/>
  </r>
  <r>
    <s v="SE"/>
    <x v="28"/>
    <n v="35.21"/>
    <n v="236.72"/>
    <n v="1"/>
    <x v="6"/>
    <x v="0"/>
  </r>
  <r>
    <s v="UK"/>
    <x v="29"/>
    <n v="32.94"/>
    <n v="1283.4000000000001"/>
    <n v="1"/>
    <x v="6"/>
    <x v="0"/>
  </r>
  <r>
    <s v="EU"/>
    <x v="0"/>
    <n v="35.22"/>
    <e v="#N/A"/>
    <n v="2"/>
    <x v="6"/>
    <x v="1"/>
  </r>
  <r>
    <s v="EU+UK"/>
    <x v="1"/>
    <m/>
    <e v="#N/A"/>
    <n v="2"/>
    <x v="6"/>
    <x v="1"/>
  </r>
  <r>
    <s v="BE"/>
    <x v="2"/>
    <n v="33.82"/>
    <n v="357.07"/>
    <n v="2"/>
    <x v="6"/>
    <x v="1"/>
  </r>
  <r>
    <s v="BG"/>
    <x v="3"/>
    <n v="32"/>
    <n v="53.13"/>
    <n v="2"/>
    <x v="6"/>
    <x v="1"/>
  </r>
  <r>
    <s v="CZ"/>
    <x v="4"/>
    <n v="34.479999999999997"/>
    <n v="256.58999999999997"/>
    <n v="2"/>
    <x v="6"/>
    <x v="1"/>
  </r>
  <r>
    <s v="DK"/>
    <x v="5"/>
    <n v="35.74"/>
    <n v="451.78"/>
    <n v="2"/>
    <x v="6"/>
    <x v="1"/>
  </r>
  <r>
    <s v="DE"/>
    <x v="6"/>
    <n v="34.79"/>
    <n v="2649.74"/>
    <n v="2"/>
    <x v="6"/>
    <x v="1"/>
  </r>
  <r>
    <s v="EE"/>
    <x v="7"/>
    <n v="31.44"/>
    <n v="63"/>
    <n v="2"/>
    <x v="6"/>
    <x v="1"/>
  </r>
  <r>
    <s v="IE"/>
    <x v="8"/>
    <n v="34.86"/>
    <n v="341.49"/>
    <n v="2"/>
    <x v="6"/>
    <x v="1"/>
  </r>
  <r>
    <s v="EL"/>
    <x v="9"/>
    <n v="38.85"/>
    <n v="52.77"/>
    <n v="2"/>
    <x v="6"/>
    <x v="1"/>
  </r>
  <r>
    <s v="ES"/>
    <x v="10"/>
    <n v="32.619999999999997"/>
    <n v="599.66"/>
    <n v="2"/>
    <x v="6"/>
    <x v="1"/>
  </r>
  <r>
    <s v="FR"/>
    <x v="11"/>
    <n v="36.74"/>
    <n v="2073.37"/>
    <n v="2"/>
    <x v="6"/>
    <x v="1"/>
  </r>
  <r>
    <s v="HR"/>
    <x v="12"/>
    <n v="34.01"/>
    <n v="35.369999999999997"/>
    <n v="2"/>
    <x v="6"/>
    <x v="1"/>
  </r>
  <r>
    <s v="IT"/>
    <x v="13"/>
    <n v="37.51"/>
    <n v="983.97"/>
    <n v="2"/>
    <x v="6"/>
    <x v="1"/>
  </r>
  <r>
    <s v="CY"/>
    <x v="14"/>
    <n v="58.52"/>
    <n v="20.81"/>
    <n v="2"/>
    <x v="6"/>
    <x v="1"/>
  </r>
  <r>
    <s v="LV"/>
    <x v="15"/>
    <n v="30.65"/>
    <n v="56.51"/>
    <n v="2"/>
    <x v="6"/>
    <x v="1"/>
  </r>
  <r>
    <s v="LT"/>
    <x v="16"/>
    <n v="31.15"/>
    <n v="96.67"/>
    <n v="2"/>
    <x v="6"/>
    <x v="1"/>
  </r>
  <r>
    <s v="LU"/>
    <x v="17"/>
    <e v="#N/A"/>
    <e v="#N/A"/>
    <n v="2"/>
    <x v="6"/>
    <x v="1"/>
  </r>
  <r>
    <s v="HU"/>
    <x v="18"/>
    <n v="31.99"/>
    <n v="134.33000000000001"/>
    <n v="2"/>
    <x v="6"/>
    <x v="1"/>
  </r>
  <r>
    <s v="MT"/>
    <x v="19"/>
    <n v="49.06"/>
    <n v="3.54"/>
    <n v="2"/>
    <x v="6"/>
    <x v="1"/>
  </r>
  <r>
    <s v="NL"/>
    <x v="20"/>
    <n v="36.5"/>
    <n v="1144.9000000000001"/>
    <n v="2"/>
    <x v="6"/>
    <x v="1"/>
  </r>
  <r>
    <s v="AT"/>
    <x v="21"/>
    <n v="37.29"/>
    <n v="265.31"/>
    <n v="2"/>
    <x v="6"/>
    <x v="1"/>
  </r>
  <r>
    <s v="PL"/>
    <x v="22"/>
    <n v="32.54"/>
    <n v="1001.93"/>
    <n v="2"/>
    <x v="6"/>
    <x v="1"/>
  </r>
  <r>
    <s v="PT"/>
    <x v="23"/>
    <n v="30.41"/>
    <n v="155.44999999999999"/>
    <n v="2"/>
    <x v="6"/>
    <x v="1"/>
  </r>
  <r>
    <s v="RO"/>
    <x v="24"/>
    <n v="32.85"/>
    <n v="85.12"/>
    <n v="2"/>
    <x v="6"/>
    <x v="1"/>
  </r>
  <r>
    <s v="SI"/>
    <x v="25"/>
    <n v="32.97"/>
    <n v="46.48"/>
    <n v="2"/>
    <x v="6"/>
    <x v="1"/>
  </r>
  <r>
    <s v="SK"/>
    <x v="26"/>
    <n v="33.28"/>
    <n v="68.28"/>
    <n v="2"/>
    <x v="6"/>
    <x v="1"/>
  </r>
  <r>
    <s v="FI"/>
    <x v="27"/>
    <n v="38.94"/>
    <n v="192.86"/>
    <n v="2"/>
    <x v="6"/>
    <x v="1"/>
  </r>
  <r>
    <s v="SE"/>
    <x v="28"/>
    <n v="34.9"/>
    <n v="225.22"/>
    <n v="2"/>
    <x v="6"/>
    <x v="1"/>
  </r>
  <r>
    <s v="UK"/>
    <x v="29"/>
    <m/>
    <n v="1213.9000000000001"/>
    <n v="2"/>
    <x v="6"/>
    <x v="1"/>
  </r>
  <r>
    <s v="EU"/>
    <x v="0"/>
    <n v="34.619999999999997"/>
    <e v="#N/A"/>
    <n v="3"/>
    <x v="6"/>
    <x v="2"/>
  </r>
  <r>
    <s v="EU+UK"/>
    <x v="1"/>
    <m/>
    <e v="#N/A"/>
    <n v="3"/>
    <x v="6"/>
    <x v="2"/>
  </r>
  <r>
    <s v="BE"/>
    <x v="2"/>
    <n v="31.9"/>
    <n v="386.34"/>
    <n v="3"/>
    <x v="6"/>
    <x v="2"/>
  </r>
  <r>
    <s v="BG"/>
    <x v="3"/>
    <n v="32"/>
    <n v="60.95"/>
    <n v="3"/>
    <x v="6"/>
    <x v="2"/>
  </r>
  <r>
    <s v="CZ"/>
    <x v="4"/>
    <n v="32.43"/>
    <n v="279.77999999999997"/>
    <n v="3"/>
    <x v="6"/>
    <x v="2"/>
  </r>
  <r>
    <s v="DK"/>
    <x v="5"/>
    <n v="35.74"/>
    <n v="481.59"/>
    <n v="3"/>
    <x v="6"/>
    <x v="2"/>
  </r>
  <r>
    <s v="DE"/>
    <x v="6"/>
    <n v="34.880000000000003"/>
    <n v="2848.84"/>
    <n v="3"/>
    <x v="6"/>
    <x v="2"/>
  </r>
  <r>
    <s v="EE"/>
    <x v="7"/>
    <n v="31.42"/>
    <n v="67.900000000000006"/>
    <n v="3"/>
    <x v="6"/>
    <x v="2"/>
  </r>
  <r>
    <s v="IE"/>
    <x v="8"/>
    <n v="31.66"/>
    <n v="747.27"/>
    <n v="3"/>
    <x v="6"/>
    <x v="2"/>
  </r>
  <r>
    <s v="EL"/>
    <x v="9"/>
    <n v="38.770000000000003"/>
    <n v="55.93"/>
    <n v="3"/>
    <x v="6"/>
    <x v="2"/>
  </r>
  <r>
    <s v="ES"/>
    <x v="10"/>
    <n v="32.33"/>
    <n v="663.57"/>
    <n v="3"/>
    <x v="6"/>
    <x v="2"/>
  </r>
  <r>
    <s v="FR"/>
    <x v="11"/>
    <n v="36.14"/>
    <n v="2233.4899999999998"/>
    <n v="3"/>
    <x v="6"/>
    <x v="2"/>
  </r>
  <r>
    <s v="HR"/>
    <x v="12"/>
    <n v="33.29"/>
    <n v="38.69"/>
    <n v="3"/>
    <x v="6"/>
    <x v="2"/>
  </r>
  <r>
    <s v="IT"/>
    <x v="13"/>
    <n v="36.61"/>
    <n v="1069.18"/>
    <n v="3"/>
    <x v="6"/>
    <x v="2"/>
  </r>
  <r>
    <s v="CY"/>
    <x v="14"/>
    <n v="58.17"/>
    <n v="22.78"/>
    <n v="3"/>
    <x v="6"/>
    <x v="2"/>
  </r>
  <r>
    <s v="LV"/>
    <x v="15"/>
    <n v="30.72"/>
    <n v="60.35"/>
    <n v="3"/>
    <x v="6"/>
    <x v="2"/>
  </r>
  <r>
    <s v="LT"/>
    <x v="16"/>
    <n v="31.09"/>
    <n v="101.24"/>
    <n v="3"/>
    <x v="6"/>
    <x v="2"/>
  </r>
  <r>
    <s v="LU"/>
    <x v="17"/>
    <e v="#N/A"/>
    <e v="#N/A"/>
    <n v="3"/>
    <x v="6"/>
    <x v="2"/>
  </r>
  <r>
    <s v="HU"/>
    <x v="18"/>
    <n v="31.08"/>
    <n v="146.34"/>
    <n v="3"/>
    <x v="6"/>
    <x v="2"/>
  </r>
  <r>
    <s v="MT"/>
    <x v="19"/>
    <n v="48.88"/>
    <n v="3.85"/>
    <n v="3"/>
    <x v="6"/>
    <x v="2"/>
  </r>
  <r>
    <s v="NL"/>
    <x v="20"/>
    <n v="36.25"/>
    <n v="1225.4000000000001"/>
    <n v="3"/>
    <x v="6"/>
    <x v="2"/>
  </r>
  <r>
    <s v="AT"/>
    <x v="21"/>
    <n v="37.200000000000003"/>
    <n v="290.05"/>
    <n v="3"/>
    <x v="6"/>
    <x v="2"/>
  </r>
  <r>
    <s v="PL"/>
    <x v="22"/>
    <n v="31.17"/>
    <n v="1079.07"/>
    <n v="3"/>
    <x v="6"/>
    <x v="2"/>
  </r>
  <r>
    <s v="PT"/>
    <x v="23"/>
    <n v="30.4"/>
    <n v="172.03"/>
    <n v="3"/>
    <x v="6"/>
    <x v="2"/>
  </r>
  <r>
    <s v="RO"/>
    <x v="24"/>
    <n v="32.33"/>
    <n v="95.74"/>
    <n v="3"/>
    <x v="6"/>
    <x v="2"/>
  </r>
  <r>
    <s v="SI"/>
    <x v="25"/>
    <n v="32.630000000000003"/>
    <n v="50.66"/>
    <n v="3"/>
    <x v="6"/>
    <x v="2"/>
  </r>
  <r>
    <s v="SK"/>
    <x v="26"/>
    <n v="33.21"/>
    <n v="74.45"/>
    <n v="3"/>
    <x v="6"/>
    <x v="2"/>
  </r>
  <r>
    <s v="FI"/>
    <x v="27"/>
    <n v="38.979999999999997"/>
    <n v="207.78"/>
    <n v="3"/>
    <x v="6"/>
    <x v="2"/>
  </r>
  <r>
    <s v="SE"/>
    <x v="28"/>
    <n v="34.9"/>
    <n v="241.94"/>
    <n v="3"/>
    <x v="6"/>
    <x v="2"/>
  </r>
  <r>
    <s v="UK"/>
    <x v="29"/>
    <m/>
    <n v="1343.7"/>
    <n v="3"/>
    <x v="6"/>
    <x v="2"/>
  </r>
  <r>
    <s v="EU"/>
    <x v="0"/>
    <n v="33.619999999999997"/>
    <e v="#N/A"/>
    <n v="4"/>
    <x v="6"/>
    <x v="3"/>
  </r>
  <r>
    <s v="EU+UK"/>
    <x v="1"/>
    <m/>
    <e v="#N/A"/>
    <n v="4"/>
    <x v="6"/>
    <x v="3"/>
  </r>
  <r>
    <s v="BE"/>
    <x v="2"/>
    <n v="30.37"/>
    <n v="381.09"/>
    <n v="4"/>
    <x v="6"/>
    <x v="3"/>
  </r>
  <r>
    <s v="BG"/>
    <x v="3"/>
    <n v="31.33"/>
    <n v="61.16"/>
    <n v="4"/>
    <x v="6"/>
    <x v="3"/>
  </r>
  <r>
    <s v="CZ"/>
    <x v="4"/>
    <n v="30.82"/>
    <n v="272.02999999999997"/>
    <n v="4"/>
    <x v="6"/>
    <x v="3"/>
  </r>
  <r>
    <s v="DK"/>
    <x v="5"/>
    <n v="34.840000000000003"/>
    <n v="470.74"/>
    <n v="4"/>
    <x v="6"/>
    <x v="3"/>
  </r>
  <r>
    <s v="DE"/>
    <x v="6"/>
    <n v="34.049999999999997"/>
    <n v="2777.07"/>
    <n v="4"/>
    <x v="6"/>
    <x v="3"/>
  </r>
  <r>
    <s v="EE"/>
    <x v="7"/>
    <n v="30.35"/>
    <n v="65.900000000000006"/>
    <n v="4"/>
    <x v="6"/>
    <x v="3"/>
  </r>
  <r>
    <s v="IE"/>
    <x v="8"/>
    <n v="30.01"/>
    <n v="1011.86"/>
    <n v="4"/>
    <x v="6"/>
    <x v="3"/>
  </r>
  <r>
    <s v="EL"/>
    <x v="9"/>
    <n v="38.76"/>
    <n v="54.21"/>
    <n v="4"/>
    <x v="6"/>
    <x v="3"/>
  </r>
  <r>
    <s v="ES"/>
    <x v="10"/>
    <n v="32.229999999999997"/>
    <n v="631.54"/>
    <n v="4"/>
    <x v="6"/>
    <x v="3"/>
  </r>
  <r>
    <s v="FR"/>
    <x v="11"/>
    <n v="35.14"/>
    <n v="2184.61"/>
    <n v="4"/>
    <x v="6"/>
    <x v="3"/>
  </r>
  <r>
    <s v="HR"/>
    <x v="12"/>
    <n v="33.03"/>
    <n v="37.4"/>
    <n v="4"/>
    <x v="6"/>
    <x v="3"/>
  </r>
  <r>
    <s v="IT"/>
    <x v="13"/>
    <n v="35.61"/>
    <n v="1060.06"/>
    <n v="4"/>
    <x v="6"/>
    <x v="3"/>
  </r>
  <r>
    <s v="CY"/>
    <x v="14"/>
    <n v="57.83"/>
    <n v="22.75"/>
    <n v="4"/>
    <x v="6"/>
    <x v="3"/>
  </r>
  <r>
    <s v="LV"/>
    <x v="15"/>
    <n v="28.53"/>
    <n v="59.62"/>
    <n v="4"/>
    <x v="6"/>
    <x v="3"/>
  </r>
  <r>
    <s v="LT"/>
    <x v="16"/>
    <n v="28.21"/>
    <n v="101.94"/>
    <n v="4"/>
    <x v="6"/>
    <x v="3"/>
  </r>
  <r>
    <s v="LU"/>
    <x v="17"/>
    <e v="#N/A"/>
    <e v="#N/A"/>
    <n v="4"/>
    <x v="6"/>
    <x v="3"/>
  </r>
  <r>
    <s v="HU"/>
    <x v="18"/>
    <n v="29.72"/>
    <n v="140.68"/>
    <n v="4"/>
    <x v="6"/>
    <x v="3"/>
  </r>
  <r>
    <s v="MT"/>
    <x v="19"/>
    <n v="49.14"/>
    <n v="3.69"/>
    <n v="4"/>
    <x v="6"/>
    <x v="3"/>
  </r>
  <r>
    <s v="NL"/>
    <x v="20"/>
    <n v="35"/>
    <n v="1194.7"/>
    <n v="4"/>
    <x v="6"/>
    <x v="3"/>
  </r>
  <r>
    <s v="AT"/>
    <x v="21"/>
    <n v="37.19"/>
    <n v="282.77999999999997"/>
    <n v="4"/>
    <x v="6"/>
    <x v="3"/>
  </r>
  <r>
    <s v="PL"/>
    <x v="22"/>
    <n v="29.55"/>
    <n v="1050.02"/>
    <n v="4"/>
    <x v="6"/>
    <x v="3"/>
  </r>
  <r>
    <s v="PT"/>
    <x v="23"/>
    <n v="30.42"/>
    <n v="169.98"/>
    <n v="4"/>
    <x v="6"/>
    <x v="3"/>
  </r>
  <r>
    <s v="RO"/>
    <x v="24"/>
    <n v="31.74"/>
    <n v="94.83"/>
    <n v="4"/>
    <x v="6"/>
    <x v="3"/>
  </r>
  <r>
    <s v="SI"/>
    <x v="25"/>
    <n v="30.72"/>
    <n v="49.7"/>
    <n v="4"/>
    <x v="6"/>
    <x v="3"/>
  </r>
  <r>
    <s v="SK"/>
    <x v="26"/>
    <n v="32.89"/>
    <n v="71.73"/>
    <n v="4"/>
    <x v="6"/>
    <x v="3"/>
  </r>
  <r>
    <s v="FI"/>
    <x v="27"/>
    <n v="38.94"/>
    <n v="200.81"/>
    <n v="4"/>
    <x v="6"/>
    <x v="3"/>
  </r>
  <r>
    <s v="SE"/>
    <x v="28"/>
    <n v="34.840000000000003"/>
    <n v="235.13"/>
    <n v="4"/>
    <x v="6"/>
    <x v="3"/>
  </r>
  <r>
    <s v="UK"/>
    <x v="29"/>
    <m/>
    <n v="1365.8"/>
    <n v="4"/>
    <x v="6"/>
    <x v="3"/>
  </r>
  <r>
    <s v="EU"/>
    <x v="0"/>
    <n v="33.020000000000003"/>
    <e v="#N/A"/>
    <n v="5"/>
    <x v="6"/>
    <x v="4"/>
  </r>
  <r>
    <s v="EU+UK"/>
    <x v="1"/>
    <m/>
    <e v="#N/A"/>
    <n v="5"/>
    <x v="6"/>
    <x v="4"/>
  </r>
  <r>
    <s v="BE"/>
    <x v="2"/>
    <n v="29.81"/>
    <n v="389.05"/>
    <n v="5"/>
    <x v="6"/>
    <x v="4"/>
  </r>
  <r>
    <s v="BG"/>
    <x v="3"/>
    <n v="31.2"/>
    <n v="66.849999999999994"/>
    <n v="5"/>
    <x v="6"/>
    <x v="4"/>
  </r>
  <r>
    <s v="CZ"/>
    <x v="4"/>
    <n v="29.87"/>
    <n v="281.43"/>
    <n v="5"/>
    <x v="6"/>
    <x v="4"/>
  </r>
  <r>
    <s v="DK"/>
    <x v="5"/>
    <n v="34.86"/>
    <n v="491.79"/>
    <n v="5"/>
    <x v="6"/>
    <x v="4"/>
  </r>
  <r>
    <s v="DE"/>
    <x v="6"/>
    <n v="32.520000000000003"/>
    <n v="2875.09"/>
    <n v="5"/>
    <x v="6"/>
    <x v="4"/>
  </r>
  <r>
    <s v="EE"/>
    <x v="7"/>
    <n v="28.42"/>
    <n v="68.7"/>
    <n v="5"/>
    <x v="6"/>
    <x v="4"/>
  </r>
  <r>
    <s v="IE"/>
    <x v="8"/>
    <n v="30.59"/>
    <n v="1148.45"/>
    <n v="5"/>
    <x v="6"/>
    <x v="4"/>
  </r>
  <r>
    <s v="EL"/>
    <x v="9"/>
    <n v="38.479999999999997"/>
    <n v="57.66"/>
    <n v="5"/>
    <x v="6"/>
    <x v="4"/>
  </r>
  <r>
    <s v="ES"/>
    <x v="10"/>
    <n v="31.94"/>
    <n v="655.09"/>
    <n v="5"/>
    <x v="6"/>
    <x v="4"/>
  </r>
  <r>
    <s v="FR"/>
    <x v="11"/>
    <n v="35.450000000000003"/>
    <n v="2176.4"/>
    <n v="5"/>
    <x v="6"/>
    <x v="4"/>
  </r>
  <r>
    <s v="HR"/>
    <x v="12"/>
    <n v="32.89"/>
    <n v="38.770000000000003"/>
    <n v="5"/>
    <x v="6"/>
    <x v="4"/>
  </r>
  <r>
    <s v="IT"/>
    <x v="13"/>
    <n v="36.06"/>
    <n v="1010.3"/>
    <n v="5"/>
    <x v="6"/>
    <x v="4"/>
  </r>
  <r>
    <s v="CY"/>
    <x v="14"/>
    <n v="57.51"/>
    <n v="23.22"/>
    <n v="5"/>
    <x v="6"/>
    <x v="4"/>
  </r>
  <r>
    <s v="LV"/>
    <x v="15"/>
    <n v="25.6"/>
    <n v="69.319999999999993"/>
    <n v="5"/>
    <x v="6"/>
    <x v="4"/>
  </r>
  <r>
    <s v="LT"/>
    <x v="16"/>
    <n v="25.37"/>
    <n v="118.11"/>
    <n v="5"/>
    <x v="6"/>
    <x v="4"/>
  </r>
  <r>
    <s v="LU"/>
    <x v="17"/>
    <e v="#N/A"/>
    <e v="#N/A"/>
    <n v="5"/>
    <x v="6"/>
    <x v="4"/>
  </r>
  <r>
    <s v="HU"/>
    <x v="18"/>
    <n v="29.37"/>
    <n v="142.69999999999999"/>
    <n v="5"/>
    <x v="6"/>
    <x v="4"/>
  </r>
  <r>
    <s v="MT"/>
    <x v="19"/>
    <n v="48.99"/>
    <n v="3.74"/>
    <n v="5"/>
    <x v="6"/>
    <x v="4"/>
  </r>
  <r>
    <s v="NL"/>
    <x v="20"/>
    <n v="33"/>
    <n v="1215.9000000000001"/>
    <n v="5"/>
    <x v="6"/>
    <x v="4"/>
  </r>
  <r>
    <s v="AT"/>
    <x v="21"/>
    <n v="36.39"/>
    <n v="289.47000000000003"/>
    <n v="5"/>
    <x v="6"/>
    <x v="4"/>
  </r>
  <r>
    <s v="PL"/>
    <x v="22"/>
    <n v="29.4"/>
    <n v="1111.0899999999999"/>
    <n v="5"/>
    <x v="6"/>
    <x v="4"/>
  </r>
  <r>
    <s v="PT"/>
    <x v="23"/>
    <n v="30.04"/>
    <n v="175.21"/>
    <n v="5"/>
    <x v="6"/>
    <x v="4"/>
  </r>
  <r>
    <s v="RO"/>
    <x v="24"/>
    <n v="29.89"/>
    <n v="107.61"/>
    <n v="5"/>
    <x v="6"/>
    <x v="4"/>
  </r>
  <r>
    <s v="SI"/>
    <x v="25"/>
    <n v="30"/>
    <n v="51.37"/>
    <n v="5"/>
    <x v="6"/>
    <x v="4"/>
  </r>
  <r>
    <s v="SK"/>
    <x v="26"/>
    <n v="32.08"/>
    <n v="74.069999999999993"/>
    <n v="5"/>
    <x v="6"/>
    <x v="4"/>
  </r>
  <r>
    <s v="FI"/>
    <x v="27"/>
    <n v="38.71"/>
    <n v="207.7"/>
    <n v="5"/>
    <x v="6"/>
    <x v="4"/>
  </r>
  <r>
    <s v="SE"/>
    <x v="28"/>
    <n v="34.520000000000003"/>
    <n v="241.56"/>
    <n v="5"/>
    <x v="6"/>
    <x v="4"/>
  </r>
  <r>
    <s v="UK"/>
    <x v="29"/>
    <m/>
    <n v="1421.7"/>
    <n v="5"/>
    <x v="6"/>
    <x v="4"/>
  </r>
  <r>
    <s v="EU"/>
    <x v="0"/>
    <n v="32.5"/>
    <e v="#N/A"/>
    <n v="6"/>
    <x v="6"/>
    <x v="5"/>
  </r>
  <r>
    <s v="EU+UK"/>
    <x v="1"/>
    <m/>
    <e v="#N/A"/>
    <n v="6"/>
    <x v="6"/>
    <x v="5"/>
  </r>
  <r>
    <s v="BE"/>
    <x v="2"/>
    <n v="29.58"/>
    <n v="373.79"/>
    <n v="6"/>
    <x v="6"/>
    <x v="5"/>
  </r>
  <r>
    <s v="BG"/>
    <x v="3"/>
    <n v="30.98"/>
    <n v="63.77"/>
    <n v="6"/>
    <x v="6"/>
    <x v="5"/>
  </r>
  <r>
    <s v="CZ"/>
    <x v="4"/>
    <n v="30.24"/>
    <n v="268.10000000000002"/>
    <n v="6"/>
    <x v="6"/>
    <x v="5"/>
  </r>
  <r>
    <s v="DK"/>
    <x v="5"/>
    <n v="34.07"/>
    <n v="474.84"/>
    <n v="6"/>
    <x v="6"/>
    <x v="5"/>
  </r>
  <r>
    <s v="DE"/>
    <x v="6"/>
    <n v="31.72"/>
    <n v="2745.85"/>
    <n v="6"/>
    <x v="6"/>
    <x v="5"/>
  </r>
  <r>
    <s v="EE"/>
    <x v="7"/>
    <n v="27.47"/>
    <n v="66.3"/>
    <n v="6"/>
    <x v="6"/>
    <x v="5"/>
  </r>
  <r>
    <s v="IE"/>
    <x v="8"/>
    <n v="31.76"/>
    <n v="1061.5899999999999"/>
    <n v="6"/>
    <x v="6"/>
    <x v="5"/>
  </r>
  <r>
    <s v="EL"/>
    <x v="9"/>
    <n v="38.51"/>
    <n v="52.6"/>
    <n v="6"/>
    <x v="6"/>
    <x v="5"/>
  </r>
  <r>
    <s v="ES"/>
    <x v="10"/>
    <n v="31.75"/>
    <n v="626.87"/>
    <n v="6"/>
    <x v="6"/>
    <x v="5"/>
  </r>
  <r>
    <s v="FR"/>
    <x v="11"/>
    <n v="34.54"/>
    <n v="2019.93"/>
    <n v="6"/>
    <x v="6"/>
    <x v="5"/>
  </r>
  <r>
    <s v="HR"/>
    <x v="12"/>
    <n v="32.630000000000003"/>
    <n v="36.61"/>
    <n v="6"/>
    <x v="6"/>
    <x v="5"/>
  </r>
  <r>
    <s v="IT"/>
    <x v="13"/>
    <n v="34.64"/>
    <n v="980.28"/>
    <n v="6"/>
    <x v="6"/>
    <x v="5"/>
  </r>
  <r>
    <s v="CY"/>
    <x v="14"/>
    <n v="57.73"/>
    <n v="22.73"/>
    <n v="6"/>
    <x v="6"/>
    <x v="5"/>
  </r>
  <r>
    <s v="LV"/>
    <x v="15"/>
    <n v="25.5"/>
    <n v="72.63"/>
    <n v="6"/>
    <x v="6"/>
    <x v="5"/>
  </r>
  <r>
    <s v="LT"/>
    <x v="16"/>
    <n v="24.73"/>
    <n v="124.99"/>
    <n v="6"/>
    <x v="6"/>
    <x v="5"/>
  </r>
  <r>
    <s v="LU"/>
    <x v="17"/>
    <e v="#N/A"/>
    <e v="#N/A"/>
    <n v="6"/>
    <x v="6"/>
    <x v="5"/>
  </r>
  <r>
    <s v="HU"/>
    <x v="18"/>
    <n v="29.12"/>
    <n v="135.13999999999999"/>
    <n v="6"/>
    <x v="6"/>
    <x v="5"/>
  </r>
  <r>
    <s v="MT"/>
    <x v="19"/>
    <n v="50.48"/>
    <n v="3.47"/>
    <n v="6"/>
    <x v="6"/>
    <x v="5"/>
  </r>
  <r>
    <s v="NL"/>
    <x v="20"/>
    <n v="32.5"/>
    <n v="1157.0999999999999"/>
    <n v="6"/>
    <x v="6"/>
    <x v="5"/>
  </r>
  <r>
    <s v="AT"/>
    <x v="21"/>
    <n v="36.24"/>
    <n v="262.20999999999998"/>
    <n v="6"/>
    <x v="6"/>
    <x v="5"/>
  </r>
  <r>
    <s v="PL"/>
    <x v="22"/>
    <n v="29.62"/>
    <n v="1069.6199999999999"/>
    <n v="6"/>
    <x v="6"/>
    <x v="5"/>
  </r>
  <r>
    <s v="PT"/>
    <x v="23"/>
    <n v="29.92"/>
    <n v="166.63"/>
    <n v="6"/>
    <x v="6"/>
    <x v="5"/>
  </r>
  <r>
    <s v="RO"/>
    <x v="24"/>
    <n v="29.19"/>
    <n v="108.98"/>
    <n v="6"/>
    <x v="6"/>
    <x v="5"/>
  </r>
  <r>
    <s v="SI"/>
    <x v="25"/>
    <n v="30.1"/>
    <n v="48.57"/>
    <n v="6"/>
    <x v="6"/>
    <x v="5"/>
  </r>
  <r>
    <s v="SK"/>
    <x v="26"/>
    <n v="31.84"/>
    <n v="70.16"/>
    <n v="6"/>
    <x v="6"/>
    <x v="5"/>
  </r>
  <r>
    <s v="FI"/>
    <x v="27"/>
    <n v="37.770000000000003"/>
    <n v="199.46"/>
    <n v="6"/>
    <x v="6"/>
    <x v="5"/>
  </r>
  <r>
    <s v="SE"/>
    <x v="28"/>
    <n v="34.32"/>
    <n v="228.93"/>
    <n v="6"/>
    <x v="6"/>
    <x v="5"/>
  </r>
  <r>
    <s v="UK"/>
    <x v="29"/>
    <m/>
    <n v="1316"/>
    <n v="6"/>
    <x v="6"/>
    <x v="5"/>
  </r>
  <r>
    <s v="EU"/>
    <x v="0"/>
    <n v="32.78"/>
    <e v="#N/A"/>
    <n v="7"/>
    <x v="6"/>
    <x v="6"/>
  </r>
  <r>
    <s v="EU+UK"/>
    <x v="1"/>
    <m/>
    <e v="#N/A"/>
    <n v="7"/>
    <x v="6"/>
    <x v="6"/>
  </r>
  <r>
    <s v="BE"/>
    <x v="2"/>
    <n v="29.56"/>
    <n v="381.63"/>
    <n v="7"/>
    <x v="6"/>
    <x v="6"/>
  </r>
  <r>
    <s v="BG"/>
    <x v="3"/>
    <n v="30.94"/>
    <n v="62.2"/>
    <n v="7"/>
    <x v="6"/>
    <x v="6"/>
  </r>
  <r>
    <s v="CZ"/>
    <x v="4"/>
    <n v="30.26"/>
    <n v="274.98"/>
    <n v="7"/>
    <x v="6"/>
    <x v="6"/>
  </r>
  <r>
    <s v="DK"/>
    <x v="5"/>
    <n v="34.11"/>
    <n v="492.18"/>
    <n v="7"/>
    <x v="6"/>
    <x v="6"/>
  </r>
  <r>
    <s v="DE"/>
    <x v="6"/>
    <n v="31.83"/>
    <n v="2798.21"/>
    <n v="7"/>
    <x v="6"/>
    <x v="6"/>
  </r>
  <r>
    <s v="EE"/>
    <x v="7"/>
    <n v="27.71"/>
    <n v="68.7"/>
    <n v="7"/>
    <x v="6"/>
    <x v="6"/>
  </r>
  <r>
    <s v="IE"/>
    <x v="8"/>
    <n v="32.83"/>
    <n v="1014.27"/>
    <n v="7"/>
    <x v="6"/>
    <x v="6"/>
  </r>
  <r>
    <s v="EL"/>
    <x v="9"/>
    <n v="38.479999999999997"/>
    <n v="55.74"/>
    <n v="7"/>
    <x v="6"/>
    <x v="6"/>
  </r>
  <r>
    <s v="ES"/>
    <x v="10"/>
    <n v="31.55"/>
    <n v="624.71"/>
    <n v="7"/>
    <x v="6"/>
    <x v="6"/>
  </r>
  <r>
    <s v="FR"/>
    <x v="11"/>
    <n v="35.380000000000003"/>
    <n v="2012.12"/>
    <n v="7"/>
    <x v="6"/>
    <x v="6"/>
  </r>
  <r>
    <s v="HR"/>
    <x v="12"/>
    <n v="32.49"/>
    <n v="36.9"/>
    <n v="7"/>
    <x v="6"/>
    <x v="6"/>
  </r>
  <r>
    <s v="IT"/>
    <x v="13"/>
    <n v="34.64"/>
    <n v="965.99"/>
    <n v="7"/>
    <x v="6"/>
    <x v="6"/>
  </r>
  <r>
    <s v="CY"/>
    <x v="14"/>
    <n v="56.82"/>
    <n v="22.19"/>
    <n v="7"/>
    <x v="6"/>
    <x v="6"/>
  </r>
  <r>
    <s v="LV"/>
    <x v="15"/>
    <n v="26.48"/>
    <n v="74.959999999999994"/>
    <n v="7"/>
    <x v="6"/>
    <x v="6"/>
  </r>
  <r>
    <s v="LT"/>
    <x v="16"/>
    <n v="25.49"/>
    <n v="132.96"/>
    <n v="7"/>
    <x v="6"/>
    <x v="6"/>
  </r>
  <r>
    <s v="LU"/>
    <x v="17"/>
    <e v="#N/A"/>
    <e v="#N/A"/>
    <n v="7"/>
    <x v="6"/>
    <x v="6"/>
  </r>
  <r>
    <s v="HU"/>
    <x v="18"/>
    <n v="28.59"/>
    <n v="133.79"/>
    <n v="7"/>
    <x v="6"/>
    <x v="6"/>
  </r>
  <r>
    <s v="MT"/>
    <x v="19"/>
    <n v="50.18"/>
    <n v="3.46"/>
    <n v="7"/>
    <x v="6"/>
    <x v="6"/>
  </r>
  <r>
    <s v="NL"/>
    <x v="20"/>
    <n v="33"/>
    <n v="1177"/>
    <n v="7"/>
    <x v="6"/>
    <x v="6"/>
  </r>
  <r>
    <s v="AT"/>
    <x v="21"/>
    <n v="36.24"/>
    <n v="257.87"/>
    <n v="7"/>
    <x v="6"/>
    <x v="6"/>
  </r>
  <r>
    <s v="PL"/>
    <x v="22"/>
    <n v="29.84"/>
    <n v="1079.33"/>
    <n v="7"/>
    <x v="6"/>
    <x v="6"/>
  </r>
  <r>
    <s v="PT"/>
    <x v="23"/>
    <n v="29.64"/>
    <n v="163.6"/>
    <n v="7"/>
    <x v="6"/>
    <x v="6"/>
  </r>
  <r>
    <s v="RO"/>
    <x v="24"/>
    <n v="29.7"/>
    <n v="106.97"/>
    <n v="7"/>
    <x v="6"/>
    <x v="6"/>
  </r>
  <r>
    <s v="SI"/>
    <x v="25"/>
    <n v="30.16"/>
    <n v="49.83"/>
    <n v="7"/>
    <x v="6"/>
    <x v="6"/>
  </r>
  <r>
    <s v="SK"/>
    <x v="26"/>
    <n v="31.62"/>
    <n v="71.33"/>
    <n v="7"/>
    <x v="6"/>
    <x v="6"/>
  </r>
  <r>
    <s v="FI"/>
    <x v="27"/>
    <n v="37.51"/>
    <n v="201.69"/>
    <n v="7"/>
    <x v="6"/>
    <x v="6"/>
  </r>
  <r>
    <s v="SE"/>
    <x v="28"/>
    <n v="33.869999999999997"/>
    <n v="233.81"/>
    <n v="7"/>
    <x v="6"/>
    <x v="6"/>
  </r>
  <r>
    <s v="UK"/>
    <x v="29"/>
    <m/>
    <n v="1298.3"/>
    <n v="7"/>
    <x v="6"/>
    <x v="6"/>
  </r>
  <r>
    <s v="EU"/>
    <x v="0"/>
    <n v="33.11"/>
    <e v="#N/A"/>
    <n v="8"/>
    <x v="6"/>
    <x v="7"/>
  </r>
  <r>
    <s v="EU+UK"/>
    <x v="1"/>
    <m/>
    <e v="#N/A"/>
    <n v="8"/>
    <x v="6"/>
    <x v="7"/>
  </r>
  <r>
    <s v="BE"/>
    <x v="2"/>
    <n v="29.47"/>
    <n v="360.42"/>
    <n v="8"/>
    <x v="6"/>
    <x v="7"/>
  </r>
  <r>
    <s v="BG"/>
    <x v="3"/>
    <n v="31.16"/>
    <n v="59.85"/>
    <n v="8"/>
    <x v="6"/>
    <x v="7"/>
  </r>
  <r>
    <s v="CZ"/>
    <x v="4"/>
    <n v="30.74"/>
    <n v="266.98"/>
    <n v="8"/>
    <x v="6"/>
    <x v="7"/>
  </r>
  <r>
    <s v="DK"/>
    <x v="5"/>
    <n v="34.11"/>
    <n v="480.91"/>
    <n v="8"/>
    <x v="6"/>
    <x v="7"/>
  </r>
  <r>
    <s v="DE"/>
    <x v="6"/>
    <n v="32.020000000000003"/>
    <n v="2702.13"/>
    <n v="8"/>
    <x v="6"/>
    <x v="7"/>
  </r>
  <r>
    <s v="EE"/>
    <x v="7"/>
    <n v="27.58"/>
    <n v="67.599999999999994"/>
    <n v="8"/>
    <x v="6"/>
    <x v="7"/>
  </r>
  <r>
    <s v="IE"/>
    <x v="8"/>
    <n v="33.89"/>
    <n v="893.37"/>
    <n v="8"/>
    <x v="6"/>
    <x v="7"/>
  </r>
  <r>
    <s v="EL"/>
    <x v="9"/>
    <n v="38.51"/>
    <n v="62.24"/>
    <n v="8"/>
    <x v="6"/>
    <x v="7"/>
  </r>
  <r>
    <s v="ES"/>
    <x v="10"/>
    <n v="31.55"/>
    <n v="605.59"/>
    <n v="8"/>
    <x v="6"/>
    <x v="7"/>
  </r>
  <r>
    <s v="FR"/>
    <x v="11"/>
    <n v="35.4"/>
    <n v="1906.14"/>
    <n v="8"/>
    <x v="6"/>
    <x v="7"/>
  </r>
  <r>
    <s v="HR"/>
    <x v="12"/>
    <n v="32.39"/>
    <n v="35.72"/>
    <n v="8"/>
    <x v="6"/>
    <x v="7"/>
  </r>
  <r>
    <s v="IT"/>
    <x v="13"/>
    <n v="34.56"/>
    <n v="932.28"/>
    <n v="8"/>
    <x v="6"/>
    <x v="7"/>
  </r>
  <r>
    <s v="CY"/>
    <x v="14"/>
    <n v="57.15"/>
    <n v="22.43"/>
    <n v="8"/>
    <x v="6"/>
    <x v="7"/>
  </r>
  <r>
    <s v="LV"/>
    <x v="15"/>
    <n v="26.91"/>
    <n v="75.19"/>
    <n v="8"/>
    <x v="6"/>
    <x v="7"/>
  </r>
  <r>
    <s v="LT"/>
    <x v="16"/>
    <n v="26.16"/>
    <n v="132.93"/>
    <n v="8"/>
    <x v="6"/>
    <x v="7"/>
  </r>
  <r>
    <s v="LU"/>
    <x v="17"/>
    <e v="#N/A"/>
    <e v="#N/A"/>
    <n v="8"/>
    <x v="6"/>
    <x v="7"/>
  </r>
  <r>
    <s v="HU"/>
    <x v="18"/>
    <n v="28.83"/>
    <n v="130.55000000000001"/>
    <n v="8"/>
    <x v="6"/>
    <x v="7"/>
  </r>
  <r>
    <s v="MT"/>
    <x v="19"/>
    <n v="50.83"/>
    <n v="3.3"/>
    <n v="8"/>
    <x v="6"/>
    <x v="7"/>
  </r>
  <r>
    <s v="NL"/>
    <x v="20"/>
    <n v="34"/>
    <n v="1142.5"/>
    <n v="8"/>
    <x v="6"/>
    <x v="7"/>
  </r>
  <r>
    <s v="AT"/>
    <x v="21"/>
    <n v="37.26"/>
    <n v="246.35"/>
    <n v="8"/>
    <x v="6"/>
    <x v="7"/>
  </r>
  <r>
    <s v="PL"/>
    <x v="22"/>
    <n v="30.79"/>
    <n v="1049.74"/>
    <n v="8"/>
    <x v="6"/>
    <x v="7"/>
  </r>
  <r>
    <s v="PT"/>
    <x v="23"/>
    <n v="29.74"/>
    <n v="158.24"/>
    <n v="8"/>
    <x v="6"/>
    <x v="7"/>
  </r>
  <r>
    <s v="RO"/>
    <x v="24"/>
    <n v="29.73"/>
    <n v="99.08"/>
    <n v="8"/>
    <x v="6"/>
    <x v="7"/>
  </r>
  <r>
    <s v="SI"/>
    <x v="25"/>
    <n v="30.26"/>
    <n v="48.28"/>
    <n v="8"/>
    <x v="6"/>
    <x v="7"/>
  </r>
  <r>
    <s v="SK"/>
    <x v="26"/>
    <n v="31.59"/>
    <n v="68.94"/>
    <n v="8"/>
    <x v="6"/>
    <x v="7"/>
  </r>
  <r>
    <s v="FI"/>
    <x v="27"/>
    <n v="37.83"/>
    <n v="197.63"/>
    <n v="8"/>
    <x v="6"/>
    <x v="7"/>
  </r>
  <r>
    <s v="SE"/>
    <x v="28"/>
    <n v="34.06"/>
    <n v="229.72"/>
    <n v="8"/>
    <x v="6"/>
    <x v="7"/>
  </r>
  <r>
    <s v="UK"/>
    <x v="29"/>
    <m/>
    <n v="1234.5"/>
    <n v="8"/>
    <x v="6"/>
    <x v="7"/>
  </r>
  <r>
    <s v="EU"/>
    <x v="0"/>
    <n v="33.950000000000003"/>
    <e v="#N/A"/>
    <n v="9"/>
    <x v="6"/>
    <x v="8"/>
  </r>
  <r>
    <s v="EU+UK"/>
    <x v="1"/>
    <m/>
    <e v="#N/A"/>
    <n v="9"/>
    <x v="6"/>
    <x v="8"/>
  </r>
  <r>
    <s v="BE"/>
    <x v="2"/>
    <n v="30.56"/>
    <n v="351.57"/>
    <n v="9"/>
    <x v="6"/>
    <x v="8"/>
  </r>
  <r>
    <s v="BG"/>
    <x v="3"/>
    <n v="31.16"/>
    <n v="55.7"/>
    <n v="9"/>
    <x v="6"/>
    <x v="8"/>
  </r>
  <r>
    <s v="CZ"/>
    <x v="4"/>
    <n v="30.49"/>
    <n v="254.72"/>
    <n v="9"/>
    <x v="6"/>
    <x v="8"/>
  </r>
  <r>
    <s v="DK"/>
    <x v="5"/>
    <n v="34.67"/>
    <n v="460.26"/>
    <n v="9"/>
    <x v="6"/>
    <x v="8"/>
  </r>
  <r>
    <s v="DE"/>
    <x v="6"/>
    <n v="33.25"/>
    <n v="2582.33"/>
    <n v="9"/>
    <x v="6"/>
    <x v="8"/>
  </r>
  <r>
    <s v="EE"/>
    <x v="7"/>
    <n v="28.36"/>
    <n v="63.2"/>
    <n v="9"/>
    <x v="6"/>
    <x v="8"/>
  </r>
  <r>
    <s v="IE"/>
    <x v="8"/>
    <n v="36.61"/>
    <n v="746.93"/>
    <n v="9"/>
    <x v="6"/>
    <x v="8"/>
  </r>
  <r>
    <s v="EL"/>
    <x v="9"/>
    <n v="38.56"/>
    <n v="49.93"/>
    <n v="9"/>
    <x v="6"/>
    <x v="8"/>
  </r>
  <r>
    <s v="ES"/>
    <x v="10"/>
    <n v="31.17"/>
    <n v="588.86"/>
    <n v="9"/>
    <x v="6"/>
    <x v="8"/>
  </r>
  <r>
    <s v="FR"/>
    <x v="11"/>
    <n v="36.71"/>
    <n v="1872.08"/>
    <n v="9"/>
    <x v="6"/>
    <x v="8"/>
  </r>
  <r>
    <s v="HR"/>
    <x v="12"/>
    <n v="32.840000000000003"/>
    <n v="34.64"/>
    <n v="9"/>
    <x v="6"/>
    <x v="8"/>
  </r>
  <r>
    <s v="IT"/>
    <x v="13"/>
    <n v="34.979999999999997"/>
    <n v="931.6"/>
    <n v="9"/>
    <x v="6"/>
    <x v="8"/>
  </r>
  <r>
    <s v="CY"/>
    <x v="14"/>
    <n v="56.73"/>
    <n v="21.45"/>
    <n v="9"/>
    <x v="6"/>
    <x v="8"/>
  </r>
  <r>
    <s v="LV"/>
    <x v="15"/>
    <n v="27.55"/>
    <n v="70.13"/>
    <n v="9"/>
    <x v="6"/>
    <x v="8"/>
  </r>
  <r>
    <s v="LT"/>
    <x v="16"/>
    <n v="28.15"/>
    <n v="122.73"/>
    <n v="9"/>
    <x v="6"/>
    <x v="8"/>
  </r>
  <r>
    <s v="LU"/>
    <x v="17"/>
    <e v="#N/A"/>
    <e v="#N/A"/>
    <n v="9"/>
    <x v="6"/>
    <x v="8"/>
  </r>
  <r>
    <s v="HU"/>
    <x v="18"/>
    <n v="28.52"/>
    <n v="126.62"/>
    <n v="9"/>
    <x v="6"/>
    <x v="8"/>
  </r>
  <r>
    <s v="MT"/>
    <x v="19"/>
    <n v="51.57"/>
    <n v="3.65"/>
    <n v="9"/>
    <x v="6"/>
    <x v="8"/>
  </r>
  <r>
    <s v="NL"/>
    <x v="20"/>
    <n v="33.75"/>
    <n v="1112.5"/>
    <n v="9"/>
    <x v="6"/>
    <x v="8"/>
  </r>
  <r>
    <s v="AT"/>
    <x v="21"/>
    <n v="38.32"/>
    <n v="236.28"/>
    <n v="9"/>
    <x v="6"/>
    <x v="8"/>
  </r>
  <r>
    <s v="PL"/>
    <x v="22"/>
    <n v="31.38"/>
    <n v="997.27"/>
    <n v="9"/>
    <x v="6"/>
    <x v="8"/>
  </r>
  <r>
    <s v="PT"/>
    <x v="23"/>
    <n v="30.24"/>
    <n v="148.41"/>
    <n v="9"/>
    <x v="6"/>
    <x v="8"/>
  </r>
  <r>
    <s v="RO"/>
    <x v="24"/>
    <n v="30.05"/>
    <n v="91.52"/>
    <n v="9"/>
    <x v="6"/>
    <x v="8"/>
  </r>
  <r>
    <s v="SI"/>
    <x v="25"/>
    <n v="30.97"/>
    <n v="46.65"/>
    <n v="9"/>
    <x v="6"/>
    <x v="8"/>
  </r>
  <r>
    <s v="SK"/>
    <x v="26"/>
    <n v="31.75"/>
    <n v="65.790000000000006"/>
    <n v="9"/>
    <x v="6"/>
    <x v="8"/>
  </r>
  <r>
    <s v="FI"/>
    <x v="27"/>
    <n v="39.06"/>
    <n v="186.88"/>
    <n v="9"/>
    <x v="6"/>
    <x v="8"/>
  </r>
  <r>
    <s v="SE"/>
    <x v="28"/>
    <n v="35.020000000000003"/>
    <n v="218.72"/>
    <n v="9"/>
    <x v="6"/>
    <x v="8"/>
  </r>
  <r>
    <s v="UK"/>
    <x v="29"/>
    <m/>
    <n v="1200.0999999999999"/>
    <n v="9"/>
    <x v="6"/>
    <x v="8"/>
  </r>
  <r>
    <s v="EU"/>
    <x v="0"/>
    <n v="35.07"/>
    <e v="#N/A"/>
    <n v="10"/>
    <x v="6"/>
    <x v="9"/>
  </r>
  <r>
    <s v="EU+UK"/>
    <x v="1"/>
    <m/>
    <e v="#N/A"/>
    <n v="10"/>
    <x v="6"/>
    <x v="9"/>
  </r>
  <r>
    <s v="BE"/>
    <x v="2"/>
    <n v="31.68"/>
    <n v="361.31"/>
    <n v="10"/>
    <x v="6"/>
    <x v="9"/>
  </r>
  <r>
    <s v="BG"/>
    <x v="3"/>
    <n v="31.77"/>
    <n v="55.17"/>
    <n v="10"/>
    <x v="6"/>
    <x v="9"/>
  </r>
  <r>
    <s v="CZ"/>
    <x v="4"/>
    <n v="30.64"/>
    <n v="257.7"/>
    <n v="10"/>
    <x v="6"/>
    <x v="9"/>
  </r>
  <r>
    <s v="DK"/>
    <x v="5"/>
    <n v="35.61"/>
    <n v="463.77"/>
    <n v="10"/>
    <x v="6"/>
    <x v="9"/>
  </r>
  <r>
    <s v="DE"/>
    <x v="6"/>
    <n v="34.700000000000003"/>
    <n v="2610"/>
    <n v="10"/>
    <x v="6"/>
    <x v="9"/>
  </r>
  <r>
    <s v="EE"/>
    <x v="7"/>
    <n v="28.9"/>
    <n v="63.7"/>
    <n v="10"/>
    <x v="6"/>
    <x v="9"/>
  </r>
  <r>
    <s v="IE"/>
    <x v="8"/>
    <n v="39.14"/>
    <n v="665.98"/>
    <n v="10"/>
    <x v="6"/>
    <x v="9"/>
  </r>
  <r>
    <s v="EL"/>
    <x v="9"/>
    <n v="38.58"/>
    <n v="51.7"/>
    <n v="10"/>
    <x v="6"/>
    <x v="9"/>
  </r>
  <r>
    <s v="ES"/>
    <x v="10"/>
    <n v="32.72"/>
    <n v="602.9"/>
    <n v="10"/>
    <x v="6"/>
    <x v="9"/>
  </r>
  <r>
    <s v="FR"/>
    <x v="11"/>
    <n v="37.770000000000003"/>
    <n v="1951.52"/>
    <n v="10"/>
    <x v="6"/>
    <x v="9"/>
  </r>
  <r>
    <s v="HR"/>
    <x v="12"/>
    <n v="33.56"/>
    <n v="34.770000000000003"/>
    <n v="10"/>
    <x v="6"/>
    <x v="9"/>
  </r>
  <r>
    <s v="IT"/>
    <x v="13"/>
    <n v="35.49"/>
    <n v="942.35"/>
    <n v="10"/>
    <x v="6"/>
    <x v="9"/>
  </r>
  <r>
    <s v="CY"/>
    <x v="14"/>
    <n v="58"/>
    <n v="23.48"/>
    <n v="10"/>
    <x v="6"/>
    <x v="9"/>
  </r>
  <r>
    <s v="LV"/>
    <x v="15"/>
    <n v="28.29"/>
    <n v="67.239999999999995"/>
    <n v="10"/>
    <x v="6"/>
    <x v="9"/>
  </r>
  <r>
    <s v="LT"/>
    <x v="16"/>
    <n v="30.53"/>
    <n v="117.28"/>
    <n v="10"/>
    <x v="6"/>
    <x v="9"/>
  </r>
  <r>
    <s v="LU"/>
    <x v="17"/>
    <e v="#N/A"/>
    <e v="#N/A"/>
    <n v="10"/>
    <x v="6"/>
    <x v="9"/>
  </r>
  <r>
    <s v="HU"/>
    <x v="18"/>
    <n v="29.4"/>
    <n v="131.49"/>
    <n v="10"/>
    <x v="6"/>
    <x v="9"/>
  </r>
  <r>
    <s v="MT"/>
    <x v="19"/>
    <n v="52.48"/>
    <n v="3.38"/>
    <n v="10"/>
    <x v="6"/>
    <x v="9"/>
  </r>
  <r>
    <s v="NL"/>
    <x v="20"/>
    <n v="34.25"/>
    <n v="1136.3"/>
    <n v="10"/>
    <x v="6"/>
    <x v="9"/>
  </r>
  <r>
    <s v="AT"/>
    <x v="21"/>
    <n v="39.36"/>
    <n v="243.93"/>
    <n v="10"/>
    <x v="6"/>
    <x v="9"/>
  </r>
  <r>
    <s v="PL"/>
    <x v="22"/>
    <n v="32.51"/>
    <n v="998.55"/>
    <n v="10"/>
    <x v="6"/>
    <x v="9"/>
  </r>
  <r>
    <s v="PT"/>
    <x v="23"/>
    <n v="30.37"/>
    <n v="150.04"/>
    <n v="10"/>
    <x v="6"/>
    <x v="9"/>
  </r>
  <r>
    <s v="RO"/>
    <x v="24"/>
    <n v="32.21"/>
    <n v="89.99"/>
    <n v="10"/>
    <x v="6"/>
    <x v="9"/>
  </r>
  <r>
    <s v="SI"/>
    <x v="25"/>
    <n v="31.68"/>
    <n v="47.2"/>
    <n v="10"/>
    <x v="6"/>
    <x v="9"/>
  </r>
  <r>
    <s v="SK"/>
    <x v="26"/>
    <n v="32.380000000000003"/>
    <n v="66.7"/>
    <n v="10"/>
    <x v="6"/>
    <x v="9"/>
  </r>
  <r>
    <s v="FI"/>
    <x v="27"/>
    <n v="39.74"/>
    <n v="188.43"/>
    <n v="10"/>
    <x v="6"/>
    <x v="9"/>
  </r>
  <r>
    <s v="SE"/>
    <x v="28"/>
    <n v="36.25"/>
    <n v="224.2"/>
    <n v="10"/>
    <x v="6"/>
    <x v="9"/>
  </r>
  <r>
    <s v="UK"/>
    <x v="29"/>
    <m/>
    <n v="1235.7"/>
    <n v="10"/>
    <x v="6"/>
    <x v="9"/>
  </r>
  <r>
    <s v="EU"/>
    <x v="0"/>
    <n v="35.33"/>
    <e v="#N/A"/>
    <n v="11"/>
    <x v="6"/>
    <x v="10"/>
  </r>
  <r>
    <s v="EU+UK"/>
    <x v="1"/>
    <m/>
    <e v="#N/A"/>
    <n v="11"/>
    <x v="6"/>
    <x v="10"/>
  </r>
  <r>
    <s v="BE"/>
    <x v="2"/>
    <n v="31.89"/>
    <n v="348.13"/>
    <n v="11"/>
    <x v="6"/>
    <x v="10"/>
  </r>
  <r>
    <s v="BG"/>
    <x v="3"/>
    <n v="32.14"/>
    <n v="50.94"/>
    <n v="11"/>
    <x v="6"/>
    <x v="10"/>
  </r>
  <r>
    <s v="CZ"/>
    <x v="4"/>
    <n v="31.99"/>
    <n v="247.71"/>
    <n v="11"/>
    <x v="6"/>
    <x v="10"/>
  </r>
  <r>
    <s v="DK"/>
    <x v="5"/>
    <n v="35.590000000000003"/>
    <n v="446.55"/>
    <n v="11"/>
    <x v="6"/>
    <x v="10"/>
  </r>
  <r>
    <s v="DE"/>
    <x v="6"/>
    <n v="35.049999999999997"/>
    <n v="2519.41"/>
    <n v="11"/>
    <x v="6"/>
    <x v="10"/>
  </r>
  <r>
    <s v="EE"/>
    <x v="7"/>
    <n v="29.5"/>
    <n v="61.7"/>
    <n v="11"/>
    <x v="6"/>
    <x v="10"/>
  </r>
  <r>
    <s v="IE"/>
    <x v="8"/>
    <n v="39.14"/>
    <n v="463.17"/>
    <n v="11"/>
    <x v="6"/>
    <x v="10"/>
  </r>
  <r>
    <s v="EL"/>
    <x v="9"/>
    <n v="38.64"/>
    <n v="50.31"/>
    <n v="11"/>
    <x v="6"/>
    <x v="10"/>
  </r>
  <r>
    <s v="ES"/>
    <x v="10"/>
    <n v="33.11"/>
    <n v="589.79999999999995"/>
    <n v="11"/>
    <x v="6"/>
    <x v="10"/>
  </r>
  <r>
    <s v="FR"/>
    <x v="11"/>
    <n v="36.869999999999997"/>
    <n v="1933.63"/>
    <n v="11"/>
    <x v="6"/>
    <x v="10"/>
  </r>
  <r>
    <s v="HR"/>
    <x v="12"/>
    <n v="33.99"/>
    <n v="33.549999999999997"/>
    <n v="11"/>
    <x v="6"/>
    <x v="10"/>
  </r>
  <r>
    <s v="IT"/>
    <x v="13"/>
    <n v="35.82"/>
    <n v="939.96"/>
    <n v="11"/>
    <x v="6"/>
    <x v="10"/>
  </r>
  <r>
    <s v="CY"/>
    <x v="14"/>
    <n v="58.5"/>
    <n v="23.52"/>
    <n v="11"/>
    <x v="6"/>
    <x v="10"/>
  </r>
  <r>
    <s v="LV"/>
    <x v="15"/>
    <n v="28.89"/>
    <n v="60.84"/>
    <n v="11"/>
    <x v="6"/>
    <x v="10"/>
  </r>
  <r>
    <s v="LT"/>
    <x v="16"/>
    <n v="31.52"/>
    <n v="101.99"/>
    <n v="11"/>
    <x v="6"/>
    <x v="10"/>
  </r>
  <r>
    <s v="LU"/>
    <x v="17"/>
    <e v="#N/A"/>
    <e v="#N/A"/>
    <n v="11"/>
    <x v="6"/>
    <x v="10"/>
  </r>
  <r>
    <s v="HU"/>
    <x v="18"/>
    <n v="30.27"/>
    <n v="127.45"/>
    <n v="11"/>
    <x v="6"/>
    <x v="10"/>
  </r>
  <r>
    <s v="MT"/>
    <x v="19"/>
    <n v="51.89"/>
    <n v="3.38"/>
    <n v="11"/>
    <x v="6"/>
    <x v="10"/>
  </r>
  <r>
    <s v="NL"/>
    <x v="20"/>
    <n v="34.25"/>
    <n v="1104"/>
    <n v="11"/>
    <x v="6"/>
    <x v="10"/>
  </r>
  <r>
    <s v="AT"/>
    <x v="21"/>
    <n v="40.07"/>
    <n v="235.97"/>
    <n v="11"/>
    <x v="6"/>
    <x v="10"/>
  </r>
  <r>
    <s v="PL"/>
    <x v="22"/>
    <n v="34.51"/>
    <n v="959.84"/>
    <n v="11"/>
    <x v="6"/>
    <x v="10"/>
  </r>
  <r>
    <s v="PT"/>
    <x v="23"/>
    <n v="30.57"/>
    <n v="146.58000000000001"/>
    <n v="11"/>
    <x v="6"/>
    <x v="10"/>
  </r>
  <r>
    <s v="RO"/>
    <x v="24"/>
    <n v="32.5"/>
    <n v="83.54"/>
    <n v="11"/>
    <x v="6"/>
    <x v="10"/>
  </r>
  <r>
    <s v="SI"/>
    <x v="25"/>
    <n v="32.299999999999997"/>
    <n v="45.58"/>
    <n v="11"/>
    <x v="6"/>
    <x v="10"/>
  </r>
  <r>
    <s v="SK"/>
    <x v="26"/>
    <n v="32.39"/>
    <n v="64.08"/>
    <n v="11"/>
    <x v="6"/>
    <x v="10"/>
  </r>
  <r>
    <s v="FI"/>
    <x v="27"/>
    <n v="39.89"/>
    <n v="183.12"/>
    <n v="11"/>
    <x v="6"/>
    <x v="10"/>
  </r>
  <r>
    <s v="SE"/>
    <x v="28"/>
    <n v="37.880000000000003"/>
    <n v="220.87"/>
    <n v="11"/>
    <x v="6"/>
    <x v="10"/>
  </r>
  <r>
    <s v="UK"/>
    <x v="29"/>
    <m/>
    <n v="1223.4000000000001"/>
    <n v="11"/>
    <x v="6"/>
    <x v="10"/>
  </r>
  <r>
    <s v="EU"/>
    <x v="0"/>
    <n v="35.39"/>
    <e v="#N/A"/>
    <n v="12"/>
    <x v="6"/>
    <x v="11"/>
  </r>
  <r>
    <s v="EU+UK"/>
    <x v="1"/>
    <m/>
    <e v="#N/A"/>
    <n v="12"/>
    <x v="6"/>
    <x v="11"/>
  </r>
  <r>
    <s v="BE"/>
    <x v="2"/>
    <n v="32.590000000000003"/>
    <n v="365.74"/>
    <n v="12"/>
    <x v="6"/>
    <x v="11"/>
  </r>
  <r>
    <s v="BG"/>
    <x v="3"/>
    <n v="32.47"/>
    <n v="51.94"/>
    <n v="12"/>
    <x v="6"/>
    <x v="11"/>
  </r>
  <r>
    <s v="CZ"/>
    <x v="4"/>
    <n v="32.51"/>
    <n v="259.5"/>
    <n v="12"/>
    <x v="6"/>
    <x v="11"/>
  </r>
  <r>
    <s v="DK"/>
    <x v="5"/>
    <n v="33.729999999999997"/>
    <n v="473.33"/>
    <n v="12"/>
    <x v="6"/>
    <x v="11"/>
  </r>
  <r>
    <s v="DE"/>
    <x v="6"/>
    <n v="35.11"/>
    <n v="2661.3"/>
    <n v="12"/>
    <x v="6"/>
    <x v="11"/>
  </r>
  <r>
    <s v="EE"/>
    <x v="7"/>
    <n v="29.6"/>
    <n v="64.7"/>
    <n v="12"/>
    <x v="6"/>
    <x v="11"/>
  </r>
  <r>
    <s v="IE"/>
    <x v="8"/>
    <n v="37.49"/>
    <n v="266.43"/>
    <n v="12"/>
    <x v="6"/>
    <x v="11"/>
  </r>
  <r>
    <s v="EL"/>
    <x v="9"/>
    <n v="38.880000000000003"/>
    <n v="54.83"/>
    <n v="12"/>
    <x v="6"/>
    <x v="11"/>
  </r>
  <r>
    <s v="ES"/>
    <x v="10"/>
    <n v="32.909999999999997"/>
    <n v="611.92999999999995"/>
    <n v="12"/>
    <x v="6"/>
    <x v="11"/>
  </r>
  <r>
    <s v="FR"/>
    <x v="11"/>
    <n v="37.04"/>
    <n v="2055"/>
    <n v="12"/>
    <x v="6"/>
    <x v="11"/>
  </r>
  <r>
    <s v="HR"/>
    <x v="12"/>
    <n v="34.43"/>
    <n v="35.49"/>
    <n v="12"/>
    <x v="6"/>
    <x v="11"/>
  </r>
  <r>
    <s v="IT"/>
    <x v="13"/>
    <n v="35.9"/>
    <n v="1054.97"/>
    <n v="12"/>
    <x v="6"/>
    <x v="11"/>
  </r>
  <r>
    <s v="CY"/>
    <x v="14"/>
    <n v="58.75"/>
    <n v="25.25"/>
    <n v="12"/>
    <x v="6"/>
    <x v="11"/>
  </r>
  <r>
    <s v="LV"/>
    <x v="15"/>
    <n v="29.54"/>
    <n v="62.83"/>
    <n v="12"/>
    <x v="6"/>
    <x v="11"/>
  </r>
  <r>
    <s v="LT"/>
    <x v="16"/>
    <n v="31.62"/>
    <n v="103.76"/>
    <n v="12"/>
    <x v="6"/>
    <x v="11"/>
  </r>
  <r>
    <s v="LU"/>
    <x v="17"/>
    <e v="#N/A"/>
    <e v="#N/A"/>
    <n v="12"/>
    <x v="6"/>
    <x v="11"/>
  </r>
  <r>
    <s v="HU"/>
    <x v="18"/>
    <n v="30.7"/>
    <n v="137.36000000000001"/>
    <n v="12"/>
    <x v="6"/>
    <x v="11"/>
  </r>
  <r>
    <s v="MT"/>
    <x v="19"/>
    <n v="51.37"/>
    <n v="3.57"/>
    <n v="12"/>
    <x v="6"/>
    <x v="11"/>
  </r>
  <r>
    <s v="NL"/>
    <x v="20"/>
    <n v="35.19"/>
    <n v="1169"/>
    <n v="12"/>
    <x v="6"/>
    <x v="11"/>
  </r>
  <r>
    <s v="AT"/>
    <x v="21"/>
    <n v="41.41"/>
    <n v="254.33"/>
    <n v="12"/>
    <x v="6"/>
    <x v="11"/>
  </r>
  <r>
    <s v="PL"/>
    <x v="22"/>
    <n v="34.69"/>
    <n v="1016.31"/>
    <n v="12"/>
    <x v="6"/>
    <x v="11"/>
  </r>
  <r>
    <s v="PT"/>
    <x v="23"/>
    <n v="30.68"/>
    <n v="155.83000000000001"/>
    <n v="12"/>
    <x v="6"/>
    <x v="11"/>
  </r>
  <r>
    <s v="RO"/>
    <x v="24"/>
    <n v="32.43"/>
    <n v="85.88"/>
    <n v="12"/>
    <x v="6"/>
    <x v="11"/>
  </r>
  <r>
    <s v="SI"/>
    <x v="25"/>
    <n v="31.34"/>
    <n v="47.83"/>
    <n v="12"/>
    <x v="6"/>
    <x v="11"/>
  </r>
  <r>
    <s v="SK"/>
    <x v="26"/>
    <n v="32.380000000000003"/>
    <n v="67.430000000000007"/>
    <n v="12"/>
    <x v="6"/>
    <x v="11"/>
  </r>
  <r>
    <s v="FI"/>
    <x v="27"/>
    <n v="39.58"/>
    <n v="193.45"/>
    <n v="12"/>
    <x v="6"/>
    <x v="11"/>
  </r>
  <r>
    <s v="SE"/>
    <x v="28"/>
    <n v="37.93"/>
    <n v="235.93"/>
    <n v="12"/>
    <x v="6"/>
    <x v="11"/>
  </r>
  <r>
    <s v="UK"/>
    <x v="29"/>
    <m/>
    <m/>
    <n v="12"/>
    <x v="6"/>
    <x v="11"/>
  </r>
  <r>
    <s v="EU"/>
    <x v="0"/>
    <n v="34.869999999999997"/>
    <e v="#N/A"/>
    <n v="1"/>
    <x v="7"/>
    <x v="0"/>
  </r>
  <r>
    <s v="EU+UK"/>
    <x v="1"/>
    <m/>
    <e v="#N/A"/>
    <n v="1"/>
    <x v="7"/>
    <x v="0"/>
  </r>
  <r>
    <s v="BE"/>
    <x v="2"/>
    <n v="32.869999999999997"/>
    <n v="372.92"/>
    <n v="1"/>
    <x v="7"/>
    <x v="0"/>
  </r>
  <r>
    <s v="BG"/>
    <x v="3"/>
    <n v="32.54"/>
    <n v="53.51"/>
    <n v="1"/>
    <x v="7"/>
    <x v="0"/>
  </r>
  <r>
    <s v="CZ"/>
    <x v="4"/>
    <n v="32.76"/>
    <n v="262.45"/>
    <n v="1"/>
    <x v="7"/>
    <x v="0"/>
  </r>
  <r>
    <s v="DK"/>
    <x v="5"/>
    <n v="33.74"/>
    <n v="476.72"/>
    <n v="1"/>
    <x v="7"/>
    <x v="0"/>
  </r>
  <r>
    <s v="DE"/>
    <x v="6"/>
    <n v="34.71"/>
    <n v="2731.4"/>
    <n v="1"/>
    <x v="7"/>
    <x v="0"/>
  </r>
  <r>
    <s v="EE"/>
    <x v="7"/>
    <n v="29.66"/>
    <n v="66.900000000000006"/>
    <n v="1"/>
    <x v="7"/>
    <x v="0"/>
  </r>
  <r>
    <s v="IE"/>
    <x v="8"/>
    <n v="35.64"/>
    <n v="187.62"/>
    <n v="1"/>
    <x v="7"/>
    <x v="0"/>
  </r>
  <r>
    <s v="EL"/>
    <x v="9"/>
    <n v="38.549999999999997"/>
    <n v="57.18"/>
    <n v="1"/>
    <x v="7"/>
    <x v="0"/>
  </r>
  <r>
    <s v="ES"/>
    <x v="10"/>
    <n v="33.01"/>
    <n v="619.29999999999995"/>
    <n v="1"/>
    <x v="7"/>
    <x v="0"/>
  </r>
  <r>
    <s v="FR"/>
    <x v="11"/>
    <n v="36.94"/>
    <n v="2104.64"/>
    <n v="1"/>
    <x v="7"/>
    <x v="0"/>
  </r>
  <r>
    <s v="HR"/>
    <x v="12"/>
    <n v="33.869999999999997"/>
    <n v="36.840000000000003"/>
    <n v="1"/>
    <x v="7"/>
    <x v="0"/>
  </r>
  <r>
    <s v="IT"/>
    <x v="13"/>
    <n v="35.97"/>
    <n v="1097.51"/>
    <n v="1"/>
    <x v="7"/>
    <x v="0"/>
  </r>
  <r>
    <s v="CY"/>
    <x v="14"/>
    <n v="58.67"/>
    <n v="26.09"/>
    <n v="1"/>
    <x v="7"/>
    <x v="0"/>
  </r>
  <r>
    <s v="LV"/>
    <x v="15"/>
    <n v="29.18"/>
    <n v="63.73"/>
    <n v="1"/>
    <x v="7"/>
    <x v="0"/>
  </r>
  <r>
    <s v="LT"/>
    <x v="16"/>
    <n v="31.41"/>
    <n v="102.87"/>
    <n v="1"/>
    <x v="7"/>
    <x v="0"/>
  </r>
  <r>
    <s v="LU"/>
    <x v="17"/>
    <e v="#N/A"/>
    <e v="#N/A"/>
    <n v="1"/>
    <x v="7"/>
    <x v="0"/>
  </r>
  <r>
    <s v="HU"/>
    <x v="18"/>
    <n v="30.78"/>
    <n v="147.84"/>
    <n v="1"/>
    <x v="7"/>
    <x v="0"/>
  </r>
  <r>
    <s v="MT"/>
    <x v="19"/>
    <n v="53.03"/>
    <n v="3.65"/>
    <n v="1"/>
    <x v="7"/>
    <x v="0"/>
  </r>
  <r>
    <s v="NL"/>
    <x v="20"/>
    <n v="34.25"/>
    <n v="1188"/>
    <n v="1"/>
    <x v="7"/>
    <x v="0"/>
  </r>
  <r>
    <s v="AT"/>
    <x v="21"/>
    <n v="39.32"/>
    <n v="268.01"/>
    <n v="1"/>
    <x v="7"/>
    <x v="0"/>
  </r>
  <r>
    <s v="PL"/>
    <x v="22"/>
    <n v="32.909999999999997"/>
    <n v="1050.1099999999999"/>
    <n v="1"/>
    <x v="7"/>
    <x v="0"/>
  </r>
  <r>
    <s v="PT"/>
    <x v="23"/>
    <n v="30.39"/>
    <n v="159.9"/>
    <n v="1"/>
    <x v="7"/>
    <x v="0"/>
  </r>
  <r>
    <s v="RO"/>
    <x v="24"/>
    <n v="32.44"/>
    <n v="87.41"/>
    <n v="1"/>
    <x v="7"/>
    <x v="0"/>
  </r>
  <r>
    <s v="SI"/>
    <x v="25"/>
    <n v="31.95"/>
    <n v="48.87"/>
    <n v="1"/>
    <x v="7"/>
    <x v="0"/>
  </r>
  <r>
    <s v="SK"/>
    <x v="26"/>
    <n v="32.17"/>
    <n v="71.03"/>
    <n v="1"/>
    <x v="7"/>
    <x v="0"/>
  </r>
  <r>
    <s v="FI"/>
    <x v="27"/>
    <n v="38.840000000000003"/>
    <n v="197.3"/>
    <n v="1"/>
    <x v="7"/>
    <x v="0"/>
  </r>
  <r>
    <s v="SE"/>
    <x v="28"/>
    <n v="36.68"/>
    <n v="242.77"/>
    <n v="1"/>
    <x v="7"/>
    <x v="0"/>
  </r>
  <r>
    <s v="UK"/>
    <x v="29"/>
    <m/>
    <m/>
    <n v="1"/>
    <x v="7"/>
    <x v="0"/>
  </r>
  <r>
    <s v="EU"/>
    <x v="0"/>
    <n v="34.97"/>
    <e v="#N/A"/>
    <n v="2"/>
    <x v="7"/>
    <x v="1"/>
  </r>
  <r>
    <s v="EU+UK"/>
    <x v="1"/>
    <m/>
    <e v="#N/A"/>
    <n v="2"/>
    <x v="7"/>
    <x v="1"/>
  </r>
  <r>
    <s v="BE"/>
    <x v="2"/>
    <n v="32.869999999999997"/>
    <n v="343.61"/>
    <n v="2"/>
    <x v="7"/>
    <x v="1"/>
  </r>
  <r>
    <s v="BG"/>
    <x v="3"/>
    <n v="32.659999999999997"/>
    <n v="51.5"/>
    <n v="2"/>
    <x v="7"/>
    <x v="1"/>
  </r>
  <r>
    <s v="CZ"/>
    <x v="4"/>
    <n v="33.17"/>
    <n v="240.49"/>
    <n v="2"/>
    <x v="7"/>
    <x v="1"/>
  </r>
  <r>
    <s v="DK"/>
    <x v="5"/>
    <n v="34.29"/>
    <n v="429.27"/>
    <n v="2"/>
    <x v="7"/>
    <x v="1"/>
  </r>
  <r>
    <s v="DE"/>
    <x v="6"/>
    <n v="34.659999999999997"/>
    <n v="2498.09"/>
    <n v="2"/>
    <x v="7"/>
    <x v="1"/>
  </r>
  <r>
    <s v="EE"/>
    <x v="7"/>
    <n v="29.92"/>
    <n v="61.4"/>
    <n v="2"/>
    <x v="7"/>
    <x v="1"/>
  </r>
  <r>
    <s v="IE"/>
    <x v="8"/>
    <n v="37.200000000000003"/>
    <n v="362.85"/>
    <n v="2"/>
    <x v="7"/>
    <x v="1"/>
  </r>
  <r>
    <s v="EL"/>
    <x v="9"/>
    <n v="38.67"/>
    <n v="53.03"/>
    <n v="2"/>
    <x v="7"/>
    <x v="1"/>
  </r>
  <r>
    <s v="ES"/>
    <x v="10"/>
    <n v="32.82"/>
    <n v="582.57000000000005"/>
    <n v="2"/>
    <x v="7"/>
    <x v="1"/>
  </r>
  <r>
    <s v="FR"/>
    <x v="11"/>
    <n v="36.479999999999997"/>
    <n v="1937.4"/>
    <n v="2"/>
    <x v="7"/>
    <x v="1"/>
  </r>
  <r>
    <s v="HR"/>
    <x v="12"/>
    <n v="33.75"/>
    <n v="34.14"/>
    <n v="2"/>
    <x v="7"/>
    <x v="1"/>
  </r>
  <r>
    <s v="IT"/>
    <x v="13"/>
    <n v="36.07"/>
    <n v="1046.1099999999999"/>
    <n v="2"/>
    <x v="7"/>
    <x v="1"/>
  </r>
  <r>
    <s v="CY"/>
    <x v="14"/>
    <n v="58.8"/>
    <n v="23.71"/>
    <n v="2"/>
    <x v="7"/>
    <x v="1"/>
  </r>
  <r>
    <s v="LV"/>
    <x v="15"/>
    <n v="29.64"/>
    <n v="57.62"/>
    <n v="2"/>
    <x v="7"/>
    <x v="1"/>
  </r>
  <r>
    <s v="LT"/>
    <x v="16"/>
    <n v="31.97"/>
    <n v="90.69"/>
    <n v="2"/>
    <x v="7"/>
    <x v="1"/>
  </r>
  <r>
    <s v="LU"/>
    <x v="17"/>
    <e v="#N/A"/>
    <e v="#N/A"/>
    <n v="2"/>
    <x v="7"/>
    <x v="1"/>
  </r>
  <r>
    <s v="HU"/>
    <x v="18"/>
    <n v="30.93"/>
    <n v="138.93"/>
    <n v="2"/>
    <x v="7"/>
    <x v="1"/>
  </r>
  <r>
    <s v="MT"/>
    <x v="19"/>
    <n v="51.46"/>
    <n v="3.54"/>
    <n v="2"/>
    <x v="7"/>
    <x v="1"/>
  </r>
  <r>
    <s v="NL"/>
    <x v="20"/>
    <n v="35"/>
    <n v="1081.8"/>
    <n v="2"/>
    <x v="7"/>
    <x v="1"/>
  </r>
  <r>
    <s v="AT"/>
    <x v="21"/>
    <n v="39.04"/>
    <n v="252.81"/>
    <n v="2"/>
    <x v="7"/>
    <x v="1"/>
  </r>
  <r>
    <s v="PL"/>
    <x v="22"/>
    <n v="33"/>
    <n v="964.15"/>
    <n v="2"/>
    <x v="7"/>
    <x v="1"/>
  </r>
  <r>
    <s v="PT"/>
    <x v="23"/>
    <n v="29.97"/>
    <n v="150.1"/>
    <n v="2"/>
    <x v="7"/>
    <x v="1"/>
  </r>
  <r>
    <s v="RO"/>
    <x v="24"/>
    <n v="32.700000000000003"/>
    <n v="81.08"/>
    <n v="2"/>
    <x v="7"/>
    <x v="1"/>
  </r>
  <r>
    <s v="SI"/>
    <x v="25"/>
    <n v="31.65"/>
    <n v="45.73"/>
    <n v="2"/>
    <x v="7"/>
    <x v="1"/>
  </r>
  <r>
    <s v="SK"/>
    <x v="26"/>
    <n v="31.96"/>
    <n v="64.88"/>
    <n v="2"/>
    <x v="7"/>
    <x v="1"/>
  </r>
  <r>
    <s v="FI"/>
    <x v="27"/>
    <n v="38.979999999999997"/>
    <n v="181.04"/>
    <n v="2"/>
    <x v="7"/>
    <x v="1"/>
  </r>
  <r>
    <s v="SE"/>
    <x v="28"/>
    <n v="36.770000000000003"/>
    <n v="221.32"/>
    <n v="2"/>
    <x v="7"/>
    <x v="1"/>
  </r>
  <r>
    <s v="UK"/>
    <x v="29"/>
    <m/>
    <m/>
    <n v="2"/>
    <x v="7"/>
    <x v="1"/>
  </r>
  <r>
    <s v="EU"/>
    <x v="0"/>
    <n v="35.17"/>
    <e v="#N/A"/>
    <n v="3"/>
    <x v="7"/>
    <x v="2"/>
  </r>
  <r>
    <s v="EU+UK"/>
    <x v="1"/>
    <m/>
    <e v="#N/A"/>
    <n v="3"/>
    <x v="7"/>
    <x v="2"/>
  </r>
  <r>
    <s v="BE"/>
    <x v="2"/>
    <n v="34.15"/>
    <n v="388.31"/>
    <n v="3"/>
    <x v="7"/>
    <x v="2"/>
  </r>
  <r>
    <s v="BG"/>
    <x v="3"/>
    <n v="32.68"/>
    <n v="59.74"/>
    <n v="3"/>
    <x v="7"/>
    <x v="2"/>
  </r>
  <r>
    <s v="CZ"/>
    <x v="4"/>
    <n v="32.86"/>
    <n v="271.64999999999998"/>
    <n v="3"/>
    <x v="7"/>
    <x v="2"/>
  </r>
  <r>
    <s v="DK"/>
    <x v="5"/>
    <n v="35.909999999999997"/>
    <n v="482.23"/>
    <n v="3"/>
    <x v="7"/>
    <x v="2"/>
  </r>
  <r>
    <s v="DE"/>
    <x v="6"/>
    <n v="35.58"/>
    <n v="2818.88"/>
    <n v="3"/>
    <x v="7"/>
    <x v="2"/>
  </r>
  <r>
    <s v="EE"/>
    <x v="7"/>
    <n v="30.47"/>
    <n v="68.900000000000006"/>
    <n v="3"/>
    <x v="7"/>
    <x v="2"/>
  </r>
  <r>
    <s v="IE"/>
    <x v="8"/>
    <n v="37.1"/>
    <n v="854.3"/>
    <n v="3"/>
    <x v="7"/>
    <x v="2"/>
  </r>
  <r>
    <s v="EL"/>
    <x v="9"/>
    <n v="38.86"/>
    <n v="59.2"/>
    <n v="3"/>
    <x v="7"/>
    <x v="2"/>
  </r>
  <r>
    <s v="ES"/>
    <x v="10"/>
    <n v="32.72"/>
    <n v="661.17"/>
    <n v="3"/>
    <x v="7"/>
    <x v="2"/>
  </r>
  <r>
    <s v="FR"/>
    <x v="11"/>
    <n v="35.89"/>
    <n v="2192.3000000000002"/>
    <n v="3"/>
    <x v="7"/>
    <x v="2"/>
  </r>
  <r>
    <s v="HR"/>
    <x v="12"/>
    <n v="33.79"/>
    <n v="38.71"/>
    <n v="3"/>
    <x v="7"/>
    <x v="2"/>
  </r>
  <r>
    <s v="IT"/>
    <x v="13"/>
    <n v="36"/>
    <n v="1189.68"/>
    <n v="3"/>
    <x v="7"/>
    <x v="2"/>
  </r>
  <r>
    <s v="CY"/>
    <x v="14"/>
    <n v="58.18"/>
    <n v="26.36"/>
    <n v="3"/>
    <x v="7"/>
    <x v="2"/>
  </r>
  <r>
    <s v="LV"/>
    <x v="15"/>
    <n v="29.97"/>
    <n v="64.44"/>
    <n v="3"/>
    <x v="7"/>
    <x v="2"/>
  </r>
  <r>
    <s v="LT"/>
    <x v="16"/>
    <n v="32.18"/>
    <n v="101.79"/>
    <n v="3"/>
    <x v="7"/>
    <x v="2"/>
  </r>
  <r>
    <s v="LU"/>
    <x v="17"/>
    <e v="#N/A"/>
    <e v="#N/A"/>
    <n v="3"/>
    <x v="7"/>
    <x v="2"/>
  </r>
  <r>
    <s v="HU"/>
    <x v="18"/>
    <n v="30.57"/>
    <n v="156.34"/>
    <n v="3"/>
    <x v="7"/>
    <x v="2"/>
  </r>
  <r>
    <s v="MT"/>
    <x v="19"/>
    <n v="55.71"/>
    <n v="3.85"/>
    <n v="3"/>
    <x v="7"/>
    <x v="2"/>
  </r>
  <r>
    <s v="NL"/>
    <x v="20"/>
    <n v="35.25"/>
    <n v="1214.5999999999999"/>
    <n v="3"/>
    <x v="7"/>
    <x v="2"/>
  </r>
  <r>
    <s v="AT"/>
    <x v="21"/>
    <n v="38.159999999999997"/>
    <n v="286.14999999999998"/>
    <n v="3"/>
    <x v="7"/>
    <x v="2"/>
  </r>
  <r>
    <s v="PL"/>
    <x v="22"/>
    <n v="32.840000000000003"/>
    <n v="1097.82"/>
    <n v="3"/>
    <x v="7"/>
    <x v="2"/>
  </r>
  <r>
    <s v="PT"/>
    <x v="23"/>
    <n v="30.01"/>
    <n v="169.52"/>
    <n v="3"/>
    <x v="7"/>
    <x v="2"/>
  </r>
  <r>
    <s v="RO"/>
    <x v="24"/>
    <n v="33.03"/>
    <n v="95.7"/>
    <n v="3"/>
    <x v="7"/>
    <x v="2"/>
  </r>
  <r>
    <s v="SI"/>
    <x v="25"/>
    <n v="31.57"/>
    <n v="52.08"/>
    <n v="3"/>
    <x v="7"/>
    <x v="2"/>
  </r>
  <r>
    <s v="SK"/>
    <x v="26"/>
    <n v="32.22"/>
    <n v="73.09"/>
    <n v="3"/>
    <x v="7"/>
    <x v="2"/>
  </r>
  <r>
    <s v="FI"/>
    <x v="27"/>
    <n v="39.46"/>
    <n v="201.99"/>
    <n v="3"/>
    <x v="7"/>
    <x v="2"/>
  </r>
  <r>
    <s v="SE"/>
    <x v="28"/>
    <n v="36.79"/>
    <n v="249.16"/>
    <n v="3"/>
    <x v="7"/>
    <x v="2"/>
  </r>
  <r>
    <s v="UK"/>
    <x v="29"/>
    <m/>
    <m/>
    <n v="3"/>
    <x v="7"/>
    <x v="2"/>
  </r>
  <r>
    <s v="EU"/>
    <x v="0"/>
    <n v="35.520000000000003"/>
    <e v="#N/A"/>
    <n v="4"/>
    <x v="7"/>
    <x v="3"/>
  </r>
  <r>
    <s v="EU+UK"/>
    <x v="1"/>
    <m/>
    <e v="#N/A"/>
    <n v="4"/>
    <x v="7"/>
    <x v="3"/>
  </r>
  <r>
    <s v="BE"/>
    <x v="2"/>
    <n v="35.270000000000003"/>
    <n v="381.31"/>
    <n v="4"/>
    <x v="7"/>
    <x v="3"/>
  </r>
  <r>
    <s v="BG"/>
    <x v="3"/>
    <n v="32.43"/>
    <n v="64.319999999999993"/>
    <n v="4"/>
    <x v="7"/>
    <x v="3"/>
  </r>
  <r>
    <s v="CZ"/>
    <x v="4"/>
    <n v="33.25"/>
    <n v="265.42"/>
    <n v="4"/>
    <x v="7"/>
    <x v="3"/>
  </r>
  <r>
    <s v="DK"/>
    <x v="5"/>
    <n v="37.25"/>
    <n v="472.87"/>
    <n v="4"/>
    <x v="7"/>
    <x v="3"/>
  </r>
  <r>
    <s v="DE"/>
    <x v="6"/>
    <n v="35.96"/>
    <n v="2757.51"/>
    <n v="4"/>
    <x v="7"/>
    <x v="3"/>
  </r>
  <r>
    <s v="EE"/>
    <x v="7"/>
    <n v="31.08"/>
    <n v="66.599999999999994"/>
    <n v="4"/>
    <x v="7"/>
    <x v="3"/>
  </r>
  <r>
    <s v="IE"/>
    <x v="8"/>
    <n v="36.61"/>
    <n v="1092.01"/>
    <n v="4"/>
    <x v="7"/>
    <x v="3"/>
  </r>
  <r>
    <s v="EL"/>
    <x v="9"/>
    <n v="38.76"/>
    <n v="57"/>
    <n v="4"/>
    <x v="7"/>
    <x v="3"/>
  </r>
  <r>
    <s v="ES"/>
    <x v="10"/>
    <n v="32.619999999999997"/>
    <n v="645.80999999999995"/>
    <n v="4"/>
    <x v="7"/>
    <x v="3"/>
  </r>
  <r>
    <s v="FR"/>
    <x v="11"/>
    <n v="36.49"/>
    <n v="2184.89"/>
    <n v="4"/>
    <x v="7"/>
    <x v="3"/>
  </r>
  <r>
    <s v="HR"/>
    <x v="12"/>
    <n v="33.450000000000003"/>
    <n v="38.090000000000003"/>
    <n v="4"/>
    <x v="7"/>
    <x v="3"/>
  </r>
  <r>
    <s v="IT"/>
    <x v="13"/>
    <n v="36"/>
    <n v="1161.3"/>
    <n v="4"/>
    <x v="7"/>
    <x v="3"/>
  </r>
  <r>
    <s v="CY"/>
    <x v="14"/>
    <n v="57.78"/>
    <n v="25.85"/>
    <n v="4"/>
    <x v="7"/>
    <x v="3"/>
  </r>
  <r>
    <s v="LV"/>
    <x v="15"/>
    <n v="30.53"/>
    <n v="63.08"/>
    <n v="4"/>
    <x v="7"/>
    <x v="3"/>
  </r>
  <r>
    <s v="LT"/>
    <x v="16"/>
    <n v="31.92"/>
    <n v="101.81"/>
    <n v="4"/>
    <x v="7"/>
    <x v="3"/>
  </r>
  <r>
    <s v="LU"/>
    <x v="17"/>
    <e v="#N/A"/>
    <e v="#N/A"/>
    <n v="4"/>
    <x v="7"/>
    <x v="3"/>
  </r>
  <r>
    <s v="HU"/>
    <x v="18"/>
    <n v="30.98"/>
    <n v="153.1"/>
    <n v="4"/>
    <x v="7"/>
    <x v="3"/>
  </r>
  <r>
    <s v="MT"/>
    <x v="19"/>
    <n v="55.58"/>
    <n v="3.69"/>
    <n v="4"/>
    <x v="7"/>
    <x v="3"/>
  </r>
  <r>
    <s v="NL"/>
    <x v="20"/>
    <n v="36"/>
    <n v="1182.5999999999999"/>
    <n v="4"/>
    <x v="7"/>
    <x v="3"/>
  </r>
  <r>
    <s v="AT"/>
    <x v="21"/>
    <n v="38.119999999999997"/>
    <n v="280.08999999999997"/>
    <n v="4"/>
    <x v="7"/>
    <x v="3"/>
  </r>
  <r>
    <s v="PL"/>
    <x v="22"/>
    <n v="33.1"/>
    <n v="1069.8399999999999"/>
    <n v="4"/>
    <x v="7"/>
    <x v="3"/>
  </r>
  <r>
    <s v="PT"/>
    <x v="23"/>
    <n v="30.01"/>
    <n v="170.13"/>
    <n v="4"/>
    <x v="7"/>
    <x v="3"/>
  </r>
  <r>
    <s v="RO"/>
    <x v="24"/>
    <n v="30.76"/>
    <n v="96.12"/>
    <n v="4"/>
    <x v="7"/>
    <x v="3"/>
  </r>
  <r>
    <s v="SI"/>
    <x v="25"/>
    <n v="31.72"/>
    <n v="51.74"/>
    <n v="4"/>
    <x v="7"/>
    <x v="3"/>
  </r>
  <r>
    <s v="SK"/>
    <x v="26"/>
    <n v="32.24"/>
    <n v="71.17"/>
    <n v="4"/>
    <x v="7"/>
    <x v="3"/>
  </r>
  <r>
    <s v="FI"/>
    <x v="27"/>
    <n v="38.64"/>
    <n v="194.59"/>
    <n v="4"/>
    <x v="7"/>
    <x v="3"/>
  </r>
  <r>
    <s v="SE"/>
    <x v="28"/>
    <n v="38.130000000000003"/>
    <n v="241.69"/>
    <n v="4"/>
    <x v="7"/>
    <x v="3"/>
  </r>
  <r>
    <s v="UK"/>
    <x v="29"/>
    <m/>
    <m/>
    <n v="4"/>
    <x v="7"/>
    <x v="3"/>
  </r>
  <r>
    <s v="EU"/>
    <x v="0"/>
    <n v="35.72"/>
    <e v="#N/A"/>
    <n v="5"/>
    <x v="7"/>
    <x v="4"/>
  </r>
  <r>
    <s v="EU+UK"/>
    <x v="1"/>
    <m/>
    <e v="#N/A"/>
    <n v="5"/>
    <x v="7"/>
    <x v="4"/>
  </r>
  <r>
    <s v="BE"/>
    <x v="2"/>
    <n v="35.56"/>
    <n v="397.65"/>
    <n v="5"/>
    <x v="7"/>
    <x v="4"/>
  </r>
  <r>
    <s v="BG"/>
    <x v="3"/>
    <n v="32.44"/>
    <n v="68.989999999999995"/>
    <n v="5"/>
    <x v="7"/>
    <x v="4"/>
  </r>
  <r>
    <s v="CZ"/>
    <x v="4"/>
    <n v="33.81"/>
    <n v="275.45"/>
    <n v="5"/>
    <x v="7"/>
    <x v="4"/>
  </r>
  <r>
    <s v="DK"/>
    <x v="5"/>
    <n v="37.79"/>
    <n v="492.66"/>
    <n v="5"/>
    <x v="7"/>
    <x v="4"/>
  </r>
  <r>
    <s v="DE"/>
    <x v="6"/>
    <n v="35.86"/>
    <n v="2876.51"/>
    <n v="5"/>
    <x v="7"/>
    <x v="4"/>
  </r>
  <r>
    <s v="EE"/>
    <x v="7"/>
    <n v="31.28"/>
    <n v="69.5"/>
    <n v="5"/>
    <x v="7"/>
    <x v="4"/>
  </r>
  <r>
    <s v="IE"/>
    <x v="8"/>
    <n v="37.49"/>
    <n v="1216.07"/>
    <n v="5"/>
    <x v="7"/>
    <x v="4"/>
  </r>
  <r>
    <s v="EL"/>
    <x v="9"/>
    <n v="38.72"/>
    <n v="59.03"/>
    <n v="5"/>
    <x v="7"/>
    <x v="4"/>
  </r>
  <r>
    <s v="ES"/>
    <x v="10"/>
    <n v="32.520000000000003"/>
    <n v="661.63"/>
    <n v="5"/>
    <x v="7"/>
    <x v="4"/>
  </r>
  <r>
    <s v="FR"/>
    <x v="11"/>
    <n v="36.28"/>
    <n v="2236.2800000000002"/>
    <n v="5"/>
    <x v="7"/>
    <x v="4"/>
  </r>
  <r>
    <s v="HR"/>
    <x v="12"/>
    <n v="33.19"/>
    <n v="39.619999999999997"/>
    <n v="5"/>
    <x v="7"/>
    <x v="4"/>
  </r>
  <r>
    <s v="IT"/>
    <x v="13"/>
    <n v="35.96"/>
    <n v="1168.1600000000001"/>
    <n v="5"/>
    <x v="7"/>
    <x v="4"/>
  </r>
  <r>
    <s v="CY"/>
    <x v="14"/>
    <n v="57.22"/>
    <n v="26.68"/>
    <n v="5"/>
    <x v="7"/>
    <x v="4"/>
  </r>
  <r>
    <s v="LV"/>
    <x v="15"/>
    <n v="30.41"/>
    <n v="71.400000000000006"/>
    <n v="5"/>
    <x v="7"/>
    <x v="4"/>
  </r>
  <r>
    <s v="LT"/>
    <x v="16"/>
    <n v="31.25"/>
    <n v="116.08"/>
    <n v="5"/>
    <x v="7"/>
    <x v="4"/>
  </r>
  <r>
    <s v="LU"/>
    <x v="17"/>
    <e v="#N/A"/>
    <e v="#N/A"/>
    <n v="5"/>
    <x v="7"/>
    <x v="4"/>
  </r>
  <r>
    <s v="HU"/>
    <x v="18"/>
    <n v="31.2"/>
    <n v="155"/>
    <n v="5"/>
    <x v="7"/>
    <x v="4"/>
  </r>
  <r>
    <s v="MT"/>
    <x v="19"/>
    <n v="54.77"/>
    <n v="3.74"/>
    <n v="5"/>
    <x v="7"/>
    <x v="4"/>
  </r>
  <r>
    <s v="NL"/>
    <x v="20"/>
    <n v="37.5"/>
    <n v="1213.3"/>
    <n v="5"/>
    <x v="7"/>
    <x v="4"/>
  </r>
  <r>
    <s v="AT"/>
    <x v="21"/>
    <n v="38.590000000000003"/>
    <n v="293.14"/>
    <n v="5"/>
    <x v="7"/>
    <x v="4"/>
  </r>
  <r>
    <s v="PL"/>
    <x v="22"/>
    <n v="33.340000000000003"/>
    <n v="1127.6199999999999"/>
    <n v="5"/>
    <x v="7"/>
    <x v="4"/>
  </r>
  <r>
    <s v="PT"/>
    <x v="23"/>
    <n v="29.95"/>
    <n v="176.17"/>
    <n v="5"/>
    <x v="7"/>
    <x v="4"/>
  </r>
  <r>
    <s v="RO"/>
    <x v="24"/>
    <n v="31.21"/>
    <n v="113.34"/>
    <n v="5"/>
    <x v="7"/>
    <x v="4"/>
  </r>
  <r>
    <s v="SI"/>
    <x v="25"/>
    <n v="31.48"/>
    <n v="53.45"/>
    <n v="5"/>
    <x v="7"/>
    <x v="4"/>
  </r>
  <r>
    <s v="SK"/>
    <x v="26"/>
    <n v="31.99"/>
    <n v="74.489999999999995"/>
    <n v="5"/>
    <x v="7"/>
    <x v="4"/>
  </r>
  <r>
    <s v="FI"/>
    <x v="27"/>
    <n v="38.020000000000003"/>
    <n v="200.26"/>
    <n v="5"/>
    <x v="7"/>
    <x v="4"/>
  </r>
  <r>
    <s v="SE"/>
    <x v="28"/>
    <n v="39.33"/>
    <n v="247.37"/>
    <n v="5"/>
    <x v="7"/>
    <x v="4"/>
  </r>
  <r>
    <s v="UK"/>
    <x v="29"/>
    <m/>
    <m/>
    <n v="5"/>
    <x v="7"/>
    <x v="4"/>
  </r>
  <r>
    <s v="EU"/>
    <x v="0"/>
    <n v="35.770000000000003"/>
    <e v="#N/A"/>
    <n v="6"/>
    <x v="7"/>
    <x v="5"/>
  </r>
  <r>
    <s v="EU+UK"/>
    <x v="1"/>
    <m/>
    <e v="#N/A"/>
    <n v="6"/>
    <x v="7"/>
    <x v="5"/>
  </r>
  <r>
    <s v="BE"/>
    <x v="2"/>
    <n v="35.11"/>
    <n v="372.07"/>
    <n v="6"/>
    <x v="7"/>
    <x v="5"/>
  </r>
  <r>
    <s v="BG"/>
    <x v="3"/>
    <n v="32.43"/>
    <n v="64.489999999999995"/>
    <n v="6"/>
    <x v="7"/>
    <x v="5"/>
  </r>
  <r>
    <s v="CZ"/>
    <x v="4"/>
    <n v="34.03"/>
    <n v="263.05"/>
    <n v="6"/>
    <x v="7"/>
    <x v="5"/>
  </r>
  <r>
    <s v="DK"/>
    <x v="5"/>
    <n v="37.520000000000003"/>
    <n v="476.9"/>
    <n v="6"/>
    <x v="7"/>
    <x v="5"/>
  </r>
  <r>
    <s v="DE"/>
    <x v="6"/>
    <n v="35.979999999999997"/>
    <n v="2710.19"/>
    <n v="6"/>
    <x v="7"/>
    <x v="5"/>
  </r>
  <r>
    <s v="EE"/>
    <x v="7"/>
    <n v="31.04"/>
    <n v="66.5"/>
    <n v="6"/>
    <x v="7"/>
    <x v="5"/>
  </r>
  <r>
    <s v="IE"/>
    <x v="8"/>
    <n v="37.39"/>
    <n v="1098.94"/>
    <n v="6"/>
    <x v="7"/>
    <x v="5"/>
  </r>
  <r>
    <s v="EL"/>
    <x v="9"/>
    <n v="38.74"/>
    <n v="55.26"/>
    <n v="6"/>
    <x v="7"/>
    <x v="5"/>
  </r>
  <r>
    <s v="ES"/>
    <x v="10"/>
    <n v="32.229999999999997"/>
    <n v="630.14"/>
    <n v="6"/>
    <x v="7"/>
    <x v="5"/>
  </r>
  <r>
    <s v="FR"/>
    <x v="11"/>
    <n v="36.64"/>
    <n v="2032.21"/>
    <n v="6"/>
    <x v="7"/>
    <x v="5"/>
  </r>
  <r>
    <s v="HR"/>
    <x v="12"/>
    <n v="32.79"/>
    <n v="36.32"/>
    <n v="6"/>
    <x v="7"/>
    <x v="5"/>
  </r>
  <r>
    <s v="IT"/>
    <x v="13"/>
    <n v="35.96"/>
    <n v="1076.4000000000001"/>
    <n v="6"/>
    <x v="7"/>
    <x v="5"/>
  </r>
  <r>
    <s v="CY"/>
    <x v="14"/>
    <n v="57.3"/>
    <n v="25.3"/>
    <n v="6"/>
    <x v="7"/>
    <x v="5"/>
  </r>
  <r>
    <s v="LV"/>
    <x v="15"/>
    <n v="30.41"/>
    <n v="74.41"/>
    <n v="6"/>
    <x v="7"/>
    <x v="5"/>
  </r>
  <r>
    <s v="LT"/>
    <x v="16"/>
    <n v="30.12"/>
    <n v="123.77"/>
    <n v="6"/>
    <x v="7"/>
    <x v="5"/>
  </r>
  <r>
    <s v="LU"/>
    <x v="17"/>
    <e v="#N/A"/>
    <e v="#N/A"/>
    <n v="6"/>
    <x v="7"/>
    <x v="5"/>
  </r>
  <r>
    <s v="HU"/>
    <x v="18"/>
    <n v="31.16"/>
    <n v="141.91999999999999"/>
    <n v="6"/>
    <x v="7"/>
    <x v="5"/>
  </r>
  <r>
    <s v="MT"/>
    <x v="19"/>
    <n v="56.35"/>
    <n v="3.47"/>
    <n v="6"/>
    <x v="7"/>
    <x v="5"/>
  </r>
  <r>
    <s v="NL"/>
    <x v="20"/>
    <n v="38"/>
    <n v="1128.2"/>
    <n v="6"/>
    <x v="7"/>
    <x v="5"/>
  </r>
  <r>
    <s v="AT"/>
    <x v="21"/>
    <n v="38.21"/>
    <n v="266.62"/>
    <n v="6"/>
    <x v="7"/>
    <x v="5"/>
  </r>
  <r>
    <s v="PL"/>
    <x v="22"/>
    <n v="33.22"/>
    <n v="1077.53"/>
    <n v="6"/>
    <x v="7"/>
    <x v="5"/>
  </r>
  <r>
    <s v="PT"/>
    <x v="23"/>
    <n v="29.89"/>
    <n v="166.36"/>
    <n v="6"/>
    <x v="7"/>
    <x v="5"/>
  </r>
  <r>
    <s v="RO"/>
    <x v="24"/>
    <n v="30.28"/>
    <n v="111.71"/>
    <n v="6"/>
    <x v="7"/>
    <x v="5"/>
  </r>
  <r>
    <s v="SI"/>
    <x v="25"/>
    <n v="31.19"/>
    <n v="49.88"/>
    <n v="6"/>
    <x v="7"/>
    <x v="5"/>
  </r>
  <r>
    <s v="SK"/>
    <x v="26"/>
    <n v="31.82"/>
    <n v="69.459999999999994"/>
    <n v="6"/>
    <x v="7"/>
    <x v="5"/>
  </r>
  <r>
    <s v="FI"/>
    <x v="27"/>
    <n v="37.270000000000003"/>
    <n v="190.53"/>
    <n v="6"/>
    <x v="7"/>
    <x v="5"/>
  </r>
  <r>
    <s v="SE"/>
    <x v="28"/>
    <n v="39.229999999999997"/>
    <n v="231.53"/>
    <n v="6"/>
    <x v="7"/>
    <x v="5"/>
  </r>
  <r>
    <s v="UK"/>
    <x v="29"/>
    <m/>
    <m/>
    <n v="6"/>
    <x v="7"/>
    <x v="5"/>
  </r>
  <r>
    <s v="EU"/>
    <x v="0"/>
    <n v="35.99"/>
    <e v="#N/A"/>
    <n v="7"/>
    <x v="7"/>
    <x v="6"/>
  </r>
  <r>
    <s v="EU+UK"/>
    <x v="1"/>
    <m/>
    <e v="#N/A"/>
    <n v="7"/>
    <x v="7"/>
    <x v="6"/>
  </r>
  <r>
    <s v="BE"/>
    <x v="2"/>
    <n v="35.130000000000003"/>
    <n v="371.21"/>
    <n v="7"/>
    <x v="7"/>
    <x v="6"/>
  </r>
  <r>
    <s v="BG"/>
    <x v="3"/>
    <n v="32.51"/>
    <n v="60.62"/>
    <n v="7"/>
    <x v="7"/>
    <x v="6"/>
  </r>
  <r>
    <s v="CZ"/>
    <x v="4"/>
    <n v="33.61"/>
    <n v="268.04000000000002"/>
    <n v="7"/>
    <x v="7"/>
    <x v="6"/>
  </r>
  <r>
    <s v="DK"/>
    <x v="5"/>
    <n v="37.51"/>
    <n v="492.63"/>
    <n v="7"/>
    <x v="7"/>
    <x v="6"/>
  </r>
  <r>
    <s v="DE"/>
    <x v="6"/>
    <n v="36.549999999999997"/>
    <n v="2764.54"/>
    <n v="7"/>
    <x v="7"/>
    <x v="6"/>
  </r>
  <r>
    <s v="EE"/>
    <x v="7"/>
    <n v="30.82"/>
    <n v="67.5"/>
    <n v="7"/>
    <x v="7"/>
    <x v="6"/>
  </r>
  <r>
    <s v="IE"/>
    <x v="8"/>
    <n v="37.200000000000003"/>
    <n v="1047.47"/>
    <n v="7"/>
    <x v="7"/>
    <x v="6"/>
  </r>
  <r>
    <s v="EL"/>
    <x v="9"/>
    <n v="37.83"/>
    <n v="54.68"/>
    <n v="7"/>
    <x v="7"/>
    <x v="6"/>
  </r>
  <r>
    <s v="ES"/>
    <x v="10"/>
    <n v="32.43"/>
    <n v="637.72"/>
    <n v="7"/>
    <x v="7"/>
    <x v="6"/>
  </r>
  <r>
    <s v="FR"/>
    <x v="11"/>
    <n v="37.42"/>
    <n v="1974.73"/>
    <n v="7"/>
    <x v="7"/>
    <x v="6"/>
  </r>
  <r>
    <s v="HR"/>
    <x v="12"/>
    <n v="32.49"/>
    <n v="36.049999999999997"/>
    <n v="7"/>
    <x v="7"/>
    <x v="6"/>
  </r>
  <r>
    <s v="IT"/>
    <x v="13"/>
    <n v="37.21"/>
    <n v="1083.8800000000001"/>
    <n v="7"/>
    <x v="7"/>
    <x v="6"/>
  </r>
  <r>
    <s v="CY"/>
    <x v="14"/>
    <n v="56.97"/>
    <n v="24.02"/>
    <n v="7"/>
    <x v="7"/>
    <x v="6"/>
  </r>
  <r>
    <s v="LV"/>
    <x v="15"/>
    <n v="30.43"/>
    <n v="73.56"/>
    <n v="7"/>
    <x v="7"/>
    <x v="6"/>
  </r>
  <r>
    <s v="LT"/>
    <x v="16"/>
    <n v="29.16"/>
    <n v="126.86"/>
    <n v="7"/>
    <x v="7"/>
    <x v="6"/>
  </r>
  <r>
    <s v="LU"/>
    <x v="17"/>
    <e v="#N/A"/>
    <e v="#N/A"/>
    <n v="7"/>
    <x v="7"/>
    <x v="6"/>
  </r>
  <r>
    <s v="HU"/>
    <x v="18"/>
    <n v="30.57"/>
    <n v="142.93"/>
    <n v="7"/>
    <x v="7"/>
    <x v="6"/>
  </r>
  <r>
    <s v="MT"/>
    <x v="19"/>
    <n v="57.33"/>
    <n v="3.45"/>
    <n v="7"/>
    <x v="7"/>
    <x v="6"/>
  </r>
  <r>
    <s v="NL"/>
    <x v="20"/>
    <n v="37.5"/>
    <n v="1138.4000000000001"/>
    <n v="7"/>
    <x v="7"/>
    <x v="6"/>
  </r>
  <r>
    <s v="AT"/>
    <x v="21"/>
    <n v="38.83"/>
    <n v="259.37"/>
    <n v="7"/>
    <x v="7"/>
    <x v="6"/>
  </r>
  <r>
    <s v="PL"/>
    <x v="22"/>
    <n v="32.68"/>
    <n v="1067.8699999999999"/>
    <n v="7"/>
    <x v="7"/>
    <x v="6"/>
  </r>
  <r>
    <s v="PT"/>
    <x v="23"/>
    <n v="29.76"/>
    <n v="164.9"/>
    <n v="7"/>
    <x v="7"/>
    <x v="6"/>
  </r>
  <r>
    <s v="RO"/>
    <x v="24"/>
    <n v="30.42"/>
    <n v="104.86"/>
    <n v="7"/>
    <x v="7"/>
    <x v="6"/>
  </r>
  <r>
    <s v="SI"/>
    <x v="25"/>
    <n v="31.54"/>
    <n v="50.16"/>
    <n v="7"/>
    <x v="7"/>
    <x v="6"/>
  </r>
  <r>
    <s v="SK"/>
    <x v="26"/>
    <n v="31.62"/>
    <n v="69.209999999999994"/>
    <n v="7"/>
    <x v="7"/>
    <x v="6"/>
  </r>
  <r>
    <s v="FI"/>
    <x v="27"/>
    <n v="37.020000000000003"/>
    <n v="191.5"/>
    <n v="7"/>
    <x v="7"/>
    <x v="6"/>
  </r>
  <r>
    <s v="SE"/>
    <x v="28"/>
    <n v="37.76"/>
    <n v="232.29"/>
    <n v="7"/>
    <x v="7"/>
    <x v="6"/>
  </r>
  <r>
    <s v="UK"/>
    <x v="29"/>
    <m/>
    <m/>
    <n v="7"/>
    <x v="7"/>
    <x v="6"/>
  </r>
  <r>
    <s v="EU"/>
    <x v="0"/>
    <n v="36.409999999999997"/>
    <e v="#N/A"/>
    <n v="8"/>
    <x v="7"/>
    <x v="7"/>
  </r>
  <r>
    <s v="EU+UK"/>
    <x v="1"/>
    <m/>
    <e v="#N/A"/>
    <n v="8"/>
    <x v="7"/>
    <x v="7"/>
  </r>
  <r>
    <s v="BE"/>
    <x v="2"/>
    <n v="35.729999999999997"/>
    <n v="363.03"/>
    <n v="8"/>
    <x v="7"/>
    <x v="7"/>
  </r>
  <r>
    <s v="BG"/>
    <x v="3"/>
    <n v="32.65"/>
    <n v="57.38"/>
    <n v="8"/>
    <x v="7"/>
    <x v="7"/>
  </r>
  <r>
    <s v="CZ"/>
    <x v="4"/>
    <n v="34.1"/>
    <n v="264.99"/>
    <n v="8"/>
    <x v="7"/>
    <x v="7"/>
  </r>
  <r>
    <s v="DK"/>
    <x v="5"/>
    <n v="36.44"/>
    <n v="488.23"/>
    <n v="8"/>
    <x v="7"/>
    <x v="7"/>
  </r>
  <r>
    <s v="DE"/>
    <x v="6"/>
    <n v="36.549999999999997"/>
    <n v="2684.42"/>
    <n v="8"/>
    <x v="7"/>
    <x v="7"/>
  </r>
  <r>
    <s v="EE"/>
    <x v="7"/>
    <n v="31"/>
    <n v="69"/>
    <n v="8"/>
    <x v="7"/>
    <x v="7"/>
  </r>
  <r>
    <s v="IE"/>
    <x v="8"/>
    <n v="39.229999999999997"/>
    <n v="944.65"/>
    <n v="8"/>
    <x v="7"/>
    <x v="7"/>
  </r>
  <r>
    <s v="EL"/>
    <x v="9"/>
    <n v="38.92"/>
    <n v="53.5"/>
    <n v="8"/>
    <x v="7"/>
    <x v="7"/>
  </r>
  <r>
    <s v="ES"/>
    <x v="10"/>
    <n v="32.82"/>
    <n v="624.33000000000004"/>
    <n v="8"/>
    <x v="7"/>
    <x v="7"/>
  </r>
  <r>
    <s v="FR"/>
    <x v="11"/>
    <n v="38.119999999999997"/>
    <n v="1923.89"/>
    <n v="8"/>
    <x v="7"/>
    <x v="7"/>
  </r>
  <r>
    <s v="HR"/>
    <x v="12"/>
    <n v="32.729999999999997"/>
    <n v="35.630000000000003"/>
    <n v="8"/>
    <x v="7"/>
    <x v="7"/>
  </r>
  <r>
    <s v="IT"/>
    <x v="13"/>
    <n v="37.25"/>
    <n v="1054.77"/>
    <n v="8"/>
    <x v="7"/>
    <x v="7"/>
  </r>
  <r>
    <s v="CY"/>
    <x v="14"/>
    <n v="57.48"/>
    <n v="23.23"/>
    <n v="8"/>
    <x v="7"/>
    <x v="7"/>
  </r>
  <r>
    <s v="LV"/>
    <x v="15"/>
    <n v="30.92"/>
    <n v="76.52"/>
    <n v="8"/>
    <x v="7"/>
    <x v="7"/>
  </r>
  <r>
    <s v="LT"/>
    <x v="16"/>
    <n v="30.97"/>
    <n v="131.09"/>
    <n v="8"/>
    <x v="7"/>
    <x v="7"/>
  </r>
  <r>
    <s v="LU"/>
    <x v="17"/>
    <e v="#N/A"/>
    <e v="#N/A"/>
    <n v="8"/>
    <x v="7"/>
    <x v="7"/>
  </r>
  <r>
    <s v="HU"/>
    <x v="18"/>
    <n v="31.11"/>
    <n v="142.27000000000001"/>
    <n v="8"/>
    <x v="7"/>
    <x v="7"/>
  </r>
  <r>
    <s v="MT"/>
    <x v="19"/>
    <n v="57.45"/>
    <n v="3.3"/>
    <n v="8"/>
    <x v="7"/>
    <x v="7"/>
  </r>
  <r>
    <s v="NL"/>
    <x v="20"/>
    <n v="37.75"/>
    <n v="1123.4000000000001"/>
    <n v="8"/>
    <x v="7"/>
    <x v="7"/>
  </r>
  <r>
    <s v="AT"/>
    <x v="21"/>
    <n v="39.159999999999997"/>
    <n v="248.82"/>
    <n v="8"/>
    <x v="7"/>
    <x v="7"/>
  </r>
  <r>
    <s v="PL"/>
    <x v="22"/>
    <n v="33.39"/>
    <n v="1059.27"/>
    <n v="8"/>
    <x v="7"/>
    <x v="7"/>
  </r>
  <r>
    <s v="PT"/>
    <x v="23"/>
    <n v="29.87"/>
    <n v="158.03"/>
    <n v="8"/>
    <x v="7"/>
    <x v="7"/>
  </r>
  <r>
    <s v="RO"/>
    <x v="24"/>
    <n v="31.34"/>
    <n v="95.66"/>
    <n v="8"/>
    <x v="7"/>
    <x v="7"/>
  </r>
  <r>
    <s v="SI"/>
    <x v="25"/>
    <n v="32.18"/>
    <n v="49.04"/>
    <n v="8"/>
    <x v="7"/>
    <x v="7"/>
  </r>
  <r>
    <s v="SK"/>
    <x v="26"/>
    <n v="31.81"/>
    <n v="68.53"/>
    <n v="8"/>
    <x v="7"/>
    <x v="7"/>
  </r>
  <r>
    <s v="FI"/>
    <x v="27"/>
    <n v="37.83"/>
    <n v="190.15"/>
    <n v="8"/>
    <x v="7"/>
    <x v="7"/>
  </r>
  <r>
    <s v="SE"/>
    <x v="28"/>
    <n v="38.75"/>
    <n v="230.32"/>
    <n v="8"/>
    <x v="7"/>
    <x v="7"/>
  </r>
  <r>
    <s v="UK"/>
    <x v="29"/>
    <m/>
    <m/>
    <n v="8"/>
    <x v="7"/>
    <x v="7"/>
  </r>
  <r>
    <s v="EU"/>
    <x v="0"/>
    <n v="37.29"/>
    <e v="#N/A"/>
    <n v="9"/>
    <x v="7"/>
    <x v="8"/>
  </r>
  <r>
    <s v="EU+UK"/>
    <x v="1"/>
    <m/>
    <e v="#N/A"/>
    <n v="9"/>
    <x v="7"/>
    <x v="8"/>
  </r>
  <r>
    <s v="BE"/>
    <x v="2"/>
    <n v="36.46"/>
    <n v="341.08"/>
    <n v="9"/>
    <x v="7"/>
    <x v="8"/>
  </r>
  <r>
    <s v="BG"/>
    <x v="3"/>
    <n v="33.4"/>
    <n v="53.55"/>
    <n v="9"/>
    <x v="7"/>
    <x v="8"/>
  </r>
  <r>
    <s v="CZ"/>
    <x v="4"/>
    <n v="34.79"/>
    <n v="251.99"/>
    <n v="9"/>
    <x v="7"/>
    <x v="8"/>
  </r>
  <r>
    <s v="DK"/>
    <x v="5"/>
    <n v="38.06"/>
    <n v="458.6"/>
    <n v="9"/>
    <x v="7"/>
    <x v="8"/>
  </r>
  <r>
    <s v="DE"/>
    <x v="6"/>
    <n v="37.51"/>
    <n v="2519.2600000000002"/>
    <n v="9"/>
    <x v="7"/>
    <x v="8"/>
  </r>
  <r>
    <s v="EE"/>
    <x v="7"/>
    <n v="31.78"/>
    <n v="65"/>
    <n v="9"/>
    <x v="7"/>
    <x v="8"/>
  </r>
  <r>
    <s v="IE"/>
    <x v="8"/>
    <n v="42.44"/>
    <n v="799.73"/>
    <n v="9"/>
    <x v="7"/>
    <x v="8"/>
  </r>
  <r>
    <s v="EL"/>
    <x v="9"/>
    <n v="39.56"/>
    <n v="53.38"/>
    <n v="9"/>
    <x v="7"/>
    <x v="8"/>
  </r>
  <r>
    <s v="ES"/>
    <x v="10"/>
    <n v="33.200000000000003"/>
    <n v="593.1"/>
    <n v="9"/>
    <x v="7"/>
    <x v="8"/>
  </r>
  <r>
    <s v="FR"/>
    <x v="11"/>
    <n v="38.71"/>
    <n v="1822.86"/>
    <n v="9"/>
    <x v="7"/>
    <x v="8"/>
  </r>
  <r>
    <s v="HR"/>
    <x v="12"/>
    <n v="34.24"/>
    <n v="33.729999999999997"/>
    <n v="9"/>
    <x v="7"/>
    <x v="8"/>
  </r>
  <r>
    <s v="IT"/>
    <x v="13"/>
    <n v="37.25"/>
    <n v="1014.49"/>
    <n v="9"/>
    <x v="7"/>
    <x v="8"/>
  </r>
  <r>
    <s v="CY"/>
    <x v="14"/>
    <n v="57.83"/>
    <n v="23.51"/>
    <n v="9"/>
    <x v="7"/>
    <x v="8"/>
  </r>
  <r>
    <s v="LV"/>
    <x v="15"/>
    <n v="31.87"/>
    <n v="71.989999999999995"/>
    <n v="9"/>
    <x v="7"/>
    <x v="8"/>
  </r>
  <r>
    <s v="LT"/>
    <x v="16"/>
    <n v="33.9"/>
    <n v="124.51"/>
    <n v="9"/>
    <x v="7"/>
    <x v="8"/>
  </r>
  <r>
    <s v="LU"/>
    <x v="17"/>
    <e v="#N/A"/>
    <e v="#N/A"/>
    <n v="9"/>
    <x v="7"/>
    <x v="8"/>
  </r>
  <r>
    <s v="HU"/>
    <x v="18"/>
    <n v="32.01"/>
    <n v="137.82"/>
    <n v="9"/>
    <x v="7"/>
    <x v="8"/>
  </r>
  <r>
    <s v="MT"/>
    <x v="19"/>
    <n v="60.04"/>
    <n v="3.16"/>
    <n v="9"/>
    <x v="7"/>
    <x v="8"/>
  </r>
  <r>
    <s v="NL"/>
    <x v="20"/>
    <n v="38"/>
    <n v="1064.5"/>
    <n v="9"/>
    <x v="7"/>
    <x v="8"/>
  </r>
  <r>
    <s v="AT"/>
    <x v="21"/>
    <n v="39.85"/>
    <n v="239.78"/>
    <n v="9"/>
    <x v="7"/>
    <x v="8"/>
  </r>
  <r>
    <s v="PL"/>
    <x v="22"/>
    <n v="34.520000000000003"/>
    <n v="997.12"/>
    <n v="9"/>
    <x v="7"/>
    <x v="8"/>
  </r>
  <r>
    <s v="PT"/>
    <x v="23"/>
    <n v="30.07"/>
    <n v="147.9"/>
    <n v="9"/>
    <x v="7"/>
    <x v="8"/>
  </r>
  <r>
    <s v="RO"/>
    <x v="24"/>
    <n v="32.299999999999997"/>
    <n v="89.09"/>
    <n v="9"/>
    <x v="7"/>
    <x v="8"/>
  </r>
  <r>
    <s v="SI"/>
    <x v="25"/>
    <n v="33"/>
    <n v="47.1"/>
    <n v="9"/>
    <x v="7"/>
    <x v="8"/>
  </r>
  <r>
    <s v="SK"/>
    <x v="26"/>
    <n v="32.75"/>
    <n v="63.48"/>
    <n v="9"/>
    <x v="7"/>
    <x v="8"/>
  </r>
  <r>
    <s v="FI"/>
    <x v="27"/>
    <n v="40.26"/>
    <n v="178.62"/>
    <n v="9"/>
    <x v="7"/>
    <x v="8"/>
  </r>
  <r>
    <s v="SE"/>
    <x v="28"/>
    <n v="39.44"/>
    <n v="217.07"/>
    <n v="9"/>
    <x v="7"/>
    <x v="8"/>
  </r>
  <r>
    <s v="UK"/>
    <x v="29"/>
    <m/>
    <m/>
    <n v="9"/>
    <x v="7"/>
    <x v="8"/>
  </r>
  <r>
    <s v="EU"/>
    <x v="0"/>
    <n v="38.68"/>
    <e v="#N/A"/>
    <n v="10"/>
    <x v="7"/>
    <x v="9"/>
  </r>
  <r>
    <s v="EU+UK"/>
    <x v="1"/>
    <m/>
    <e v="#N/A"/>
    <n v="10"/>
    <x v="7"/>
    <x v="9"/>
  </r>
  <r>
    <s v="BE"/>
    <x v="2"/>
    <n v="38.64"/>
    <n v="348.53"/>
    <n v="10"/>
    <x v="7"/>
    <x v="9"/>
  </r>
  <r>
    <s v="BG"/>
    <x v="3"/>
    <n v="34.61"/>
    <n v="49.71"/>
    <n v="10"/>
    <x v="7"/>
    <x v="9"/>
  </r>
  <r>
    <s v="CZ"/>
    <x v="4"/>
    <n v="35.42"/>
    <n v="256.77999999999997"/>
    <n v="10"/>
    <x v="7"/>
    <x v="9"/>
  </r>
  <r>
    <s v="DK"/>
    <x v="5"/>
    <n v="39.520000000000003"/>
    <n v="463.09"/>
    <n v="10"/>
    <x v="7"/>
    <x v="9"/>
  </r>
  <r>
    <s v="DE"/>
    <x v="6"/>
    <n v="39.28"/>
    <n v="2551.17"/>
    <n v="10"/>
    <x v="7"/>
    <x v="9"/>
  </r>
  <r>
    <s v="EE"/>
    <x v="7"/>
    <n v="32.71"/>
    <n v="66.099999999999994"/>
    <n v="10"/>
    <x v="7"/>
    <x v="9"/>
  </r>
  <r>
    <s v="IE"/>
    <x v="8"/>
    <n v="46.52"/>
    <n v="668.87"/>
    <n v="10"/>
    <x v="7"/>
    <x v="9"/>
  </r>
  <r>
    <s v="EL"/>
    <x v="9"/>
    <n v="40.75"/>
    <n v="52.76"/>
    <n v="10"/>
    <x v="7"/>
    <x v="9"/>
  </r>
  <r>
    <s v="ES"/>
    <x v="10"/>
    <n v="34.270000000000003"/>
    <n v="609.58000000000004"/>
    <n v="10"/>
    <x v="7"/>
    <x v="9"/>
  </r>
  <r>
    <s v="FR"/>
    <x v="11"/>
    <n v="39.409999999999997"/>
    <n v="1912.83"/>
    <n v="10"/>
    <x v="7"/>
    <x v="9"/>
  </r>
  <r>
    <s v="HR"/>
    <x v="12"/>
    <n v="35.07"/>
    <n v="33.65"/>
    <n v="10"/>
    <x v="7"/>
    <x v="9"/>
  </r>
  <r>
    <s v="IT"/>
    <x v="13"/>
    <n v="37.33"/>
    <n v="1040.8699999999999"/>
    <n v="10"/>
    <x v="7"/>
    <x v="9"/>
  </r>
  <r>
    <s v="CY"/>
    <x v="14"/>
    <n v="58.49"/>
    <n v="24.31"/>
    <n v="10"/>
    <x v="7"/>
    <x v="9"/>
  </r>
  <r>
    <s v="LV"/>
    <x v="15"/>
    <n v="33.15"/>
    <n v="68.88"/>
    <n v="10"/>
    <x v="7"/>
    <x v="9"/>
  </r>
  <r>
    <s v="LT"/>
    <x v="16"/>
    <n v="37.47"/>
    <n v="118.18"/>
    <n v="10"/>
    <x v="7"/>
    <x v="9"/>
  </r>
  <r>
    <s v="LU"/>
    <x v="17"/>
    <e v="#N/A"/>
    <e v="#N/A"/>
    <n v="10"/>
    <x v="7"/>
    <x v="9"/>
  </r>
  <r>
    <s v="HU"/>
    <x v="18"/>
    <n v="32.28"/>
    <n v="141.26"/>
    <n v="10"/>
    <x v="7"/>
    <x v="9"/>
  </r>
  <r>
    <s v="MT"/>
    <x v="19"/>
    <n v="62.76"/>
    <n v="3.38"/>
    <n v="10"/>
    <x v="7"/>
    <x v="9"/>
  </r>
  <r>
    <s v="NL"/>
    <x v="20"/>
    <n v="39.5"/>
    <n v="1087.5"/>
    <n v="10"/>
    <x v="7"/>
    <x v="9"/>
  </r>
  <r>
    <s v="AT"/>
    <x v="21"/>
    <n v="41.08"/>
    <n v="251.74"/>
    <n v="10"/>
    <x v="7"/>
    <x v="9"/>
  </r>
  <r>
    <s v="PL"/>
    <x v="22"/>
    <n v="36.1"/>
    <n v="1004.45"/>
    <n v="10"/>
    <x v="7"/>
    <x v="9"/>
  </r>
  <r>
    <s v="PT"/>
    <x v="23"/>
    <n v="31.49"/>
    <n v="149.11000000000001"/>
    <n v="10"/>
    <x v="7"/>
    <x v="9"/>
  </r>
  <r>
    <s v="RO"/>
    <x v="24"/>
    <n v="33.49"/>
    <n v="88.13"/>
    <n v="10"/>
    <x v="7"/>
    <x v="9"/>
  </r>
  <r>
    <s v="SI"/>
    <x v="25"/>
    <n v="33.9"/>
    <n v="47.57"/>
    <n v="10"/>
    <x v="7"/>
    <x v="9"/>
  </r>
  <r>
    <s v="SK"/>
    <x v="26"/>
    <n v="33.57"/>
    <n v="65.87"/>
    <n v="10"/>
    <x v="7"/>
    <x v="9"/>
  </r>
  <r>
    <s v="FI"/>
    <x v="27"/>
    <n v="40.6"/>
    <n v="182.09"/>
    <n v="10"/>
    <x v="7"/>
    <x v="9"/>
  </r>
  <r>
    <s v="SE"/>
    <x v="28"/>
    <n v="40.96"/>
    <n v="221.86"/>
    <n v="10"/>
    <x v="7"/>
    <x v="9"/>
  </r>
  <r>
    <s v="UK"/>
    <x v="29"/>
    <m/>
    <m/>
    <n v="10"/>
    <x v="7"/>
    <x v="9"/>
  </r>
  <r>
    <s v="EU"/>
    <x v="0"/>
    <n v="40.03"/>
    <e v="#N/A"/>
    <n v="11"/>
    <x v="7"/>
    <x v="10"/>
  </r>
  <r>
    <s v="EU+UK"/>
    <x v="1"/>
    <m/>
    <e v="#N/A"/>
    <n v="11"/>
    <x v="7"/>
    <x v="10"/>
  </r>
  <r>
    <s v="BE"/>
    <x v="2"/>
    <n v="40.67"/>
    <n v="339.83"/>
    <n v="11"/>
    <x v="7"/>
    <x v="10"/>
  </r>
  <r>
    <s v="BG"/>
    <x v="3"/>
    <n v="35.67"/>
    <n v="47.32"/>
    <n v="11"/>
    <x v="7"/>
    <x v="10"/>
  </r>
  <r>
    <s v="CZ"/>
    <x v="4"/>
    <n v="36.93"/>
    <n v="248.4"/>
    <n v="11"/>
    <x v="7"/>
    <x v="10"/>
  </r>
  <r>
    <s v="DK"/>
    <x v="5"/>
    <n v="39.53"/>
    <n v="445.59"/>
    <n v="11"/>
    <x v="7"/>
    <x v="10"/>
  </r>
  <r>
    <s v="DE"/>
    <x v="6"/>
    <n v="41.07"/>
    <n v="2447.3000000000002"/>
    <n v="11"/>
    <x v="7"/>
    <x v="10"/>
  </r>
  <r>
    <s v="EE"/>
    <x v="7"/>
    <n v="34.1"/>
    <n v="64.3"/>
    <n v="11"/>
    <x v="7"/>
    <x v="10"/>
  </r>
  <r>
    <s v="IE"/>
    <x v="8"/>
    <n v="48.65"/>
    <n v="479.68"/>
    <n v="11"/>
    <x v="7"/>
    <x v="10"/>
  </r>
  <r>
    <s v="EL"/>
    <x v="9"/>
    <n v="41.34"/>
    <n v="50.54"/>
    <n v="11"/>
    <x v="7"/>
    <x v="10"/>
  </r>
  <r>
    <s v="ES"/>
    <x v="10"/>
    <n v="35.15"/>
    <n v="590.1"/>
    <n v="11"/>
    <x v="7"/>
    <x v="10"/>
  </r>
  <r>
    <s v="FR"/>
    <x v="11"/>
    <n v="39.71"/>
    <n v="1877.5"/>
    <n v="11"/>
    <x v="7"/>
    <x v="10"/>
  </r>
  <r>
    <s v="HR"/>
    <x v="12"/>
    <n v="35.04"/>
    <n v="32.200000000000003"/>
    <n v="11"/>
    <x v="7"/>
    <x v="10"/>
  </r>
  <r>
    <s v="IT"/>
    <x v="13"/>
    <n v="38.979999999999997"/>
    <n v="1024.28"/>
    <n v="11"/>
    <x v="7"/>
    <x v="10"/>
  </r>
  <r>
    <s v="CY"/>
    <x v="14"/>
    <n v="58.47"/>
    <n v="23.84"/>
    <n v="11"/>
    <x v="7"/>
    <x v="10"/>
  </r>
  <r>
    <s v="LV"/>
    <x v="15"/>
    <n v="35.85"/>
    <n v="62.32"/>
    <n v="11"/>
    <x v="7"/>
    <x v="10"/>
  </r>
  <r>
    <s v="LT"/>
    <x v="16"/>
    <n v="40.1"/>
    <n v="103.65"/>
    <n v="11"/>
    <x v="7"/>
    <x v="10"/>
  </r>
  <r>
    <s v="LU"/>
    <x v="17"/>
    <e v="#N/A"/>
    <e v="#N/A"/>
    <n v="11"/>
    <x v="7"/>
    <x v="10"/>
  </r>
  <r>
    <s v="HU"/>
    <x v="18"/>
    <n v="32.979999999999997"/>
    <n v="136.84"/>
    <n v="11"/>
    <x v="7"/>
    <x v="10"/>
  </r>
  <r>
    <s v="MT"/>
    <x v="19"/>
    <n v="62.5"/>
    <n v="3.38"/>
    <n v="11"/>
    <x v="7"/>
    <x v="10"/>
  </r>
  <r>
    <s v="NL"/>
    <x v="20"/>
    <n v="41.25"/>
    <n v="1059.5999999999999"/>
    <n v="11"/>
    <x v="7"/>
    <x v="10"/>
  </r>
  <r>
    <s v="AT"/>
    <x v="21"/>
    <n v="42.03"/>
    <n v="243.5"/>
    <n v="11"/>
    <x v="7"/>
    <x v="10"/>
  </r>
  <r>
    <s v="PL"/>
    <x v="22"/>
    <n v="38.17"/>
    <n v="968.03"/>
    <n v="11"/>
    <x v="7"/>
    <x v="10"/>
  </r>
  <r>
    <s v="PT"/>
    <x v="23"/>
    <n v="31.74"/>
    <n v="144.5"/>
    <n v="11"/>
    <x v="7"/>
    <x v="10"/>
  </r>
  <r>
    <s v="RO"/>
    <x v="24"/>
    <n v="35.39"/>
    <n v="80.44"/>
    <n v="11"/>
    <x v="7"/>
    <x v="10"/>
  </r>
  <r>
    <s v="SI"/>
    <x v="25"/>
    <n v="34.79"/>
    <n v="45.48"/>
    <n v="11"/>
    <x v="7"/>
    <x v="10"/>
  </r>
  <r>
    <s v="SK"/>
    <x v="26"/>
    <n v="34.53"/>
    <n v="64.209999999999994"/>
    <n v="11"/>
    <x v="7"/>
    <x v="10"/>
  </r>
  <r>
    <s v="FI"/>
    <x v="27"/>
    <n v="42.03"/>
    <n v="177.42"/>
    <n v="11"/>
    <x v="7"/>
    <x v="10"/>
  </r>
  <r>
    <s v="SE"/>
    <x v="28"/>
    <n v="41.63"/>
    <n v="217.28"/>
    <n v="11"/>
    <x v="7"/>
    <x v="10"/>
  </r>
  <r>
    <s v="UK"/>
    <x v="29"/>
    <m/>
    <m/>
    <n v="11"/>
    <x v="7"/>
    <x v="10"/>
  </r>
  <r>
    <s v="EU"/>
    <x v="0"/>
    <n v="41.24"/>
    <e v="#N/A"/>
    <n v="12"/>
    <x v="7"/>
    <x v="11"/>
  </r>
  <r>
    <s v="EU+UK"/>
    <x v="1"/>
    <m/>
    <e v="#N/A"/>
    <n v="12"/>
    <x v="7"/>
    <x v="11"/>
  </r>
  <r>
    <s v="BE"/>
    <x v="2"/>
    <n v="45.05"/>
    <n v="361.29"/>
    <n v="12"/>
    <x v="7"/>
    <x v="11"/>
  </r>
  <r>
    <s v="BG"/>
    <x v="3"/>
    <n v="36.770000000000003"/>
    <n v="47.94"/>
    <n v="12"/>
    <x v="7"/>
    <x v="11"/>
  </r>
  <r>
    <s v="CZ"/>
    <x v="4"/>
    <n v="38"/>
    <n v="260.04000000000002"/>
    <n v="12"/>
    <x v="7"/>
    <x v="11"/>
  </r>
  <r>
    <s v="DK"/>
    <x v="5"/>
    <n v="42.49"/>
    <n v="465.06"/>
    <n v="12"/>
    <x v="7"/>
    <x v="11"/>
  </r>
  <r>
    <s v="DE"/>
    <x v="6"/>
    <n v="42.25"/>
    <n v="2583.0500000000002"/>
    <n v="12"/>
    <x v="7"/>
    <x v="11"/>
  </r>
  <r>
    <s v="EE"/>
    <x v="7"/>
    <n v="35.78"/>
    <n v="67.5"/>
    <n v="12"/>
    <x v="7"/>
    <x v="11"/>
  </r>
  <r>
    <s v="IE"/>
    <x v="8"/>
    <n v="48.46"/>
    <n v="266.18"/>
    <n v="12"/>
    <x v="7"/>
    <x v="11"/>
  </r>
  <r>
    <s v="EL"/>
    <x v="9"/>
    <n v="42.99"/>
    <n v="54.38"/>
    <n v="12"/>
    <x v="7"/>
    <x v="11"/>
  </r>
  <r>
    <s v="ES"/>
    <x v="10"/>
    <n v="35.340000000000003"/>
    <n v="616.26"/>
    <n v="12"/>
    <x v="7"/>
    <x v="11"/>
  </r>
  <r>
    <s v="FR"/>
    <x v="11"/>
    <n v="39.93"/>
    <n v="1999.98"/>
    <n v="12"/>
    <x v="7"/>
    <x v="11"/>
  </r>
  <r>
    <s v="HR"/>
    <x v="12"/>
    <n v="35.229999999999997"/>
    <n v="33.96"/>
    <n v="12"/>
    <x v="7"/>
    <x v="11"/>
  </r>
  <r>
    <s v="IT"/>
    <x v="13"/>
    <n v="39.5"/>
    <n v="1084.58"/>
    <n v="12"/>
    <x v="7"/>
    <x v="11"/>
  </r>
  <r>
    <s v="CY"/>
    <x v="14"/>
    <n v="58.47"/>
    <n v="25.22"/>
    <n v="12"/>
    <x v="7"/>
    <x v="11"/>
  </r>
  <r>
    <s v="LV"/>
    <x v="15"/>
    <n v="39.71"/>
    <n v="64.7"/>
    <n v="12"/>
    <x v="7"/>
    <x v="11"/>
  </r>
  <r>
    <s v="LT"/>
    <x v="16"/>
    <n v="42.85"/>
    <n v="107.55"/>
    <n v="12"/>
    <x v="7"/>
    <x v="11"/>
  </r>
  <r>
    <s v="LU"/>
    <x v="17"/>
    <e v="#N/A"/>
    <e v="#N/A"/>
    <n v="12"/>
    <x v="7"/>
    <x v="11"/>
  </r>
  <r>
    <s v="HU"/>
    <x v="18"/>
    <n v="33.94"/>
    <n v="145.02000000000001"/>
    <n v="12"/>
    <x v="7"/>
    <x v="11"/>
  </r>
  <r>
    <s v="MT"/>
    <x v="19"/>
    <n v="62.26"/>
    <n v="3.57"/>
    <n v="12"/>
    <x v="7"/>
    <x v="11"/>
  </r>
  <r>
    <s v="NL"/>
    <x v="20"/>
    <n v="43.72"/>
    <n v="1121.5"/>
    <n v="12"/>
    <x v="7"/>
    <x v="11"/>
  </r>
  <r>
    <s v="AT"/>
    <x v="21"/>
    <n v="44.16"/>
    <n v="263.79000000000002"/>
    <n v="12"/>
    <x v="7"/>
    <x v="11"/>
  </r>
  <r>
    <s v="PL"/>
    <x v="22"/>
    <n v="40.18"/>
    <n v="1031.6199999999999"/>
    <n v="12"/>
    <x v="7"/>
    <x v="11"/>
  </r>
  <r>
    <s v="PT"/>
    <x v="23"/>
    <n v="31.89"/>
    <n v="152.49"/>
    <n v="12"/>
    <x v="7"/>
    <x v="11"/>
  </r>
  <r>
    <s v="RO"/>
    <x v="24"/>
    <n v="35.92"/>
    <n v="82.12"/>
    <n v="12"/>
    <x v="7"/>
    <x v="11"/>
  </r>
  <r>
    <s v="SI"/>
    <x v="25"/>
    <n v="35.33"/>
    <n v="47.67"/>
    <n v="12"/>
    <x v="7"/>
    <x v="11"/>
  </r>
  <r>
    <s v="SK"/>
    <x v="26"/>
    <n v="35.47"/>
    <n v="67.53"/>
    <n v="12"/>
    <x v="7"/>
    <x v="11"/>
  </r>
  <r>
    <s v="FI"/>
    <x v="27"/>
    <n v="41.91"/>
    <n v="186.42"/>
    <n v="12"/>
    <x v="7"/>
    <x v="11"/>
  </r>
  <r>
    <s v="SE"/>
    <x v="28"/>
    <n v="43.29"/>
    <n v="229.55"/>
    <n v="12"/>
    <x v="7"/>
    <x v="11"/>
  </r>
  <r>
    <s v="UK"/>
    <x v="29"/>
    <m/>
    <m/>
    <n v="12"/>
    <x v="7"/>
    <x v="11"/>
  </r>
  <r>
    <s v="EU"/>
    <x v="0"/>
    <n v="41.81"/>
    <e v="#N/A"/>
    <n v="1"/>
    <x v="8"/>
    <x v="0"/>
  </r>
  <r>
    <s v="EU+UK"/>
    <x v="1"/>
    <m/>
    <e v="#N/A"/>
    <n v="1"/>
    <x v="8"/>
    <x v="0"/>
  </r>
  <r>
    <s v="BE"/>
    <x v="2"/>
    <n v="45.13"/>
    <n v="376.53"/>
    <n v="1"/>
    <x v="8"/>
    <x v="0"/>
  </r>
  <r>
    <s v="BG"/>
    <x v="3"/>
    <n v="37.61"/>
    <n v="51.94"/>
    <n v="1"/>
    <x v="8"/>
    <x v="0"/>
  </r>
  <r>
    <s v="CZ"/>
    <x v="4"/>
    <n v="39.82"/>
    <n v="267"/>
    <n v="1"/>
    <x v="8"/>
    <x v="0"/>
  </r>
  <r>
    <s v="DK"/>
    <x v="5"/>
    <n v="43.68"/>
    <n v="477.53"/>
    <n v="1"/>
    <x v="8"/>
    <x v="0"/>
  </r>
  <r>
    <s v="DE"/>
    <x v="6"/>
    <n v="43.03"/>
    <n v="2675.18"/>
    <n v="1"/>
    <x v="8"/>
    <x v="0"/>
  </r>
  <r>
    <s v="EE"/>
    <x v="7"/>
    <n v="38.67"/>
    <n v="69.5"/>
    <n v="1"/>
    <x v="8"/>
    <x v="0"/>
  </r>
  <r>
    <s v="IE"/>
    <x v="8"/>
    <n v="46.03"/>
    <n v="188.7"/>
    <n v="1"/>
    <x v="8"/>
    <x v="0"/>
  </r>
  <r>
    <s v="EL"/>
    <x v="9"/>
    <n v="44.22"/>
    <n v="55.69"/>
    <n v="1"/>
    <x v="8"/>
    <x v="0"/>
  </r>
  <r>
    <s v="ES"/>
    <x v="10"/>
    <n v="36.020000000000003"/>
    <n v="630.63"/>
    <n v="1"/>
    <x v="8"/>
    <x v="0"/>
  </r>
  <r>
    <s v="FR"/>
    <x v="11"/>
    <n v="40.729999999999997"/>
    <n v="2080.56"/>
    <n v="1"/>
    <x v="8"/>
    <x v="0"/>
  </r>
  <r>
    <s v="HR"/>
    <x v="12"/>
    <n v="36.14"/>
    <n v="35.44"/>
    <n v="1"/>
    <x v="8"/>
    <x v="0"/>
  </r>
  <r>
    <s v="IT"/>
    <x v="13"/>
    <n v="39.89"/>
    <n v="1096.8599999999999"/>
    <n v="1"/>
    <x v="8"/>
    <x v="0"/>
  </r>
  <r>
    <s v="CY"/>
    <x v="14"/>
    <n v="58.22"/>
    <n v="25.41"/>
    <n v="1"/>
    <x v="8"/>
    <x v="0"/>
  </r>
  <r>
    <s v="LV"/>
    <x v="15"/>
    <n v="41.72"/>
    <n v="66.209999999999994"/>
    <n v="1"/>
    <x v="8"/>
    <x v="0"/>
  </r>
  <r>
    <s v="LT"/>
    <x v="16"/>
    <n v="44.23"/>
    <n v="109.36"/>
    <n v="1"/>
    <x v="8"/>
    <x v="0"/>
  </r>
  <r>
    <s v="LU"/>
    <x v="17"/>
    <e v="#N/A"/>
    <e v="#N/A"/>
    <n v="1"/>
    <x v="8"/>
    <x v="0"/>
  </r>
  <r>
    <s v="HU"/>
    <x v="18"/>
    <n v="36.01"/>
    <n v="151.5"/>
    <n v="1"/>
    <x v="8"/>
    <x v="0"/>
  </r>
  <r>
    <s v="MT"/>
    <x v="19"/>
    <n v="62"/>
    <n v="3.38"/>
    <n v="1"/>
    <x v="8"/>
    <x v="0"/>
  </r>
  <r>
    <s v="NL"/>
    <x v="20"/>
    <n v="45"/>
    <n v="1157.9000000000001"/>
    <n v="1"/>
    <x v="8"/>
    <x v="0"/>
  </r>
  <r>
    <s v="AT"/>
    <x v="21"/>
    <n v="42.4"/>
    <n v="281.97000000000003"/>
    <n v="1"/>
    <x v="8"/>
    <x v="0"/>
  </r>
  <r>
    <s v="PL"/>
    <x v="22"/>
    <n v="40.090000000000003"/>
    <n v="1078.6600000000001"/>
    <n v="1"/>
    <x v="8"/>
    <x v="0"/>
  </r>
  <r>
    <s v="PT"/>
    <x v="23"/>
    <n v="34.19"/>
    <n v="157.91"/>
    <n v="1"/>
    <x v="8"/>
    <x v="0"/>
  </r>
  <r>
    <s v="RO"/>
    <x v="24"/>
    <n v="40.409999999999997"/>
    <n v="85.12"/>
    <n v="1"/>
    <x v="8"/>
    <x v="0"/>
  </r>
  <r>
    <s v="SI"/>
    <x v="25"/>
    <n v="35.93"/>
    <n v="49.13"/>
    <n v="1"/>
    <x v="8"/>
    <x v="0"/>
  </r>
  <r>
    <s v="SK"/>
    <x v="26"/>
    <n v="37.18"/>
    <n v="70.03"/>
    <n v="1"/>
    <x v="8"/>
    <x v="0"/>
  </r>
  <r>
    <s v="FI"/>
    <x v="27"/>
    <n v="42.38"/>
    <n v="192.88"/>
    <n v="1"/>
    <x v="8"/>
    <x v="0"/>
  </r>
  <r>
    <s v="SE"/>
    <x v="28"/>
    <n v="42.9"/>
    <n v="238.16"/>
    <n v="1"/>
    <x v="8"/>
    <x v="0"/>
  </r>
  <r>
    <s v="UK"/>
    <x v="29"/>
    <m/>
    <m/>
    <n v="1"/>
    <x v="8"/>
    <x v="0"/>
  </r>
  <r>
    <s v="EU"/>
    <x v="0"/>
    <n v="42.5"/>
    <e v="#N/A"/>
    <n v="2"/>
    <x v="8"/>
    <x v="1"/>
  </r>
  <r>
    <s v="EU+UK"/>
    <x v="1"/>
    <m/>
    <e v="#N/A"/>
    <n v="2"/>
    <x v="8"/>
    <x v="1"/>
  </r>
  <r>
    <s v="BE"/>
    <x v="2"/>
    <n v="45.61"/>
    <n v="345.76"/>
    <n v="2"/>
    <x v="8"/>
    <x v="1"/>
  </r>
  <r>
    <s v="BG"/>
    <x v="3"/>
    <n v="37.99"/>
    <n v="48.6"/>
    <n v="2"/>
    <x v="8"/>
    <x v="1"/>
  </r>
  <r>
    <s v="CZ"/>
    <x v="4"/>
    <n v="40.909999999999997"/>
    <n v="247.39"/>
    <n v="2"/>
    <x v="8"/>
    <x v="1"/>
  </r>
  <r>
    <s v="DK"/>
    <x v="5"/>
    <n v="43.68"/>
    <n v="438.18"/>
    <n v="2"/>
    <x v="8"/>
    <x v="1"/>
  </r>
  <r>
    <s v="DE"/>
    <x v="6"/>
    <n v="44.25"/>
    <n v="2484.12"/>
    <n v="2"/>
    <x v="8"/>
    <x v="1"/>
  </r>
  <r>
    <s v="EE"/>
    <x v="7"/>
    <n v="40.299999999999997"/>
    <n v="63.9"/>
    <n v="2"/>
    <x v="8"/>
    <x v="1"/>
  </r>
  <r>
    <s v="IE"/>
    <x v="8"/>
    <n v="47.59"/>
    <n v="378.36"/>
    <n v="2"/>
    <x v="8"/>
    <x v="1"/>
  </r>
  <r>
    <s v="EL"/>
    <x v="9"/>
    <n v="45.46"/>
    <n v="52.61"/>
    <n v="2"/>
    <x v="8"/>
    <x v="1"/>
  </r>
  <r>
    <s v="ES"/>
    <x v="10"/>
    <n v="36.700000000000003"/>
    <n v="585.26"/>
    <n v="2"/>
    <x v="8"/>
    <x v="1"/>
  </r>
  <r>
    <s v="FR"/>
    <x v="11"/>
    <n v="41.18"/>
    <n v="1927.72"/>
    <n v="2"/>
    <x v="8"/>
    <x v="1"/>
  </r>
  <r>
    <s v="HR"/>
    <x v="12"/>
    <n v="35.96"/>
    <n v="33.17"/>
    <n v="2"/>
    <x v="8"/>
    <x v="1"/>
  </r>
  <r>
    <s v="IT"/>
    <x v="13"/>
    <n v="40.56"/>
    <n v="1029.21"/>
    <n v="2"/>
    <x v="8"/>
    <x v="1"/>
  </r>
  <r>
    <s v="CY"/>
    <x v="14"/>
    <n v="58.36"/>
    <n v="22.95"/>
    <n v="2"/>
    <x v="8"/>
    <x v="1"/>
  </r>
  <r>
    <s v="LV"/>
    <x v="15"/>
    <n v="42.67"/>
    <n v="60.4"/>
    <n v="2"/>
    <x v="8"/>
    <x v="1"/>
  </r>
  <r>
    <s v="LT"/>
    <x v="16"/>
    <n v="45.94"/>
    <n v="97.49"/>
    <n v="2"/>
    <x v="8"/>
    <x v="1"/>
  </r>
  <r>
    <s v="LU"/>
    <x v="17"/>
    <e v="#N/A"/>
    <e v="#N/A"/>
    <n v="2"/>
    <x v="8"/>
    <x v="1"/>
  </r>
  <r>
    <s v="HU"/>
    <x v="18"/>
    <n v="37.28"/>
    <n v="142.12"/>
    <n v="2"/>
    <x v="8"/>
    <x v="1"/>
  </r>
  <r>
    <s v="MT"/>
    <x v="19"/>
    <n v="61.92"/>
    <n v="3.09"/>
    <n v="2"/>
    <x v="8"/>
    <x v="1"/>
  </r>
  <r>
    <s v="NL"/>
    <x v="20"/>
    <n v="45"/>
    <n v="1067.7"/>
    <n v="2"/>
    <x v="8"/>
    <x v="1"/>
  </r>
  <r>
    <s v="AT"/>
    <x v="21"/>
    <n v="43.2"/>
    <n v="264.77999999999997"/>
    <n v="2"/>
    <x v="8"/>
    <x v="1"/>
  </r>
  <r>
    <s v="PL"/>
    <x v="22"/>
    <n v="40.619999999999997"/>
    <n v="1005.42"/>
    <n v="2"/>
    <x v="8"/>
    <x v="1"/>
  </r>
  <r>
    <s v="PT"/>
    <x v="23"/>
    <n v="34.15"/>
    <n v="147.97"/>
    <n v="2"/>
    <x v="8"/>
    <x v="1"/>
  </r>
  <r>
    <s v="RO"/>
    <x v="24"/>
    <n v="39.630000000000003"/>
    <n v="79.12"/>
    <n v="2"/>
    <x v="8"/>
    <x v="1"/>
  </r>
  <r>
    <s v="SI"/>
    <x v="25"/>
    <n v="36.869999999999997"/>
    <n v="45.88"/>
    <n v="2"/>
    <x v="8"/>
    <x v="1"/>
  </r>
  <r>
    <s v="SK"/>
    <x v="26"/>
    <n v="38.1"/>
    <n v="65.23"/>
    <n v="2"/>
    <x v="8"/>
    <x v="1"/>
  </r>
  <r>
    <s v="FI"/>
    <x v="27"/>
    <n v="42.15"/>
    <n v="178.45"/>
    <n v="2"/>
    <x v="8"/>
    <x v="1"/>
  </r>
  <r>
    <s v="SE"/>
    <x v="28"/>
    <n v="43.01"/>
    <n v="222.37"/>
    <n v="2"/>
    <x v="8"/>
    <x v="1"/>
  </r>
  <r>
    <s v="UK"/>
    <x v="29"/>
    <m/>
    <m/>
    <n v="2"/>
    <x v="8"/>
    <x v="1"/>
  </r>
  <r>
    <s v="EU"/>
    <x v="0"/>
    <n v="43.92"/>
    <e v="#N/A"/>
    <n v="3"/>
    <x v="8"/>
    <x v="2"/>
  </r>
  <r>
    <s v="EU+UK"/>
    <x v="1"/>
    <m/>
    <e v="#N/A"/>
    <n v="3"/>
    <x v="8"/>
    <x v="2"/>
  </r>
  <r>
    <s v="BE"/>
    <x v="2"/>
    <n v="47.68"/>
    <n v="388.14"/>
    <n v="3"/>
    <x v="8"/>
    <x v="2"/>
  </r>
  <r>
    <s v="BG"/>
    <x v="3"/>
    <n v="38.57"/>
    <n v="55.73"/>
    <n v="3"/>
    <x v="8"/>
    <x v="2"/>
  </r>
  <r>
    <s v="CZ"/>
    <x v="4"/>
    <n v="40.630000000000003"/>
    <n v="277.39999999999998"/>
    <n v="3"/>
    <x v="8"/>
    <x v="2"/>
  </r>
  <r>
    <s v="DK"/>
    <x v="5"/>
    <n v="46.23"/>
    <n v="485.81"/>
    <n v="3"/>
    <x v="8"/>
    <x v="2"/>
  </r>
  <r>
    <s v="DE"/>
    <x v="6"/>
    <n v="47.98"/>
    <n v="2778.38"/>
    <n v="3"/>
    <x v="8"/>
    <x v="2"/>
  </r>
  <r>
    <s v="EE"/>
    <x v="7"/>
    <n v="41.21"/>
    <n v="71"/>
    <n v="3"/>
    <x v="8"/>
    <x v="2"/>
  </r>
  <r>
    <s v="IE"/>
    <x v="8"/>
    <n v="48.95"/>
    <n v="832.64"/>
    <n v="3"/>
    <x v="8"/>
    <x v="2"/>
  </r>
  <r>
    <s v="EL"/>
    <x v="9"/>
    <n v="46.79"/>
    <n v="57.43"/>
    <n v="3"/>
    <x v="8"/>
    <x v="2"/>
  </r>
  <r>
    <s v="ES"/>
    <x v="10"/>
    <n v="37.18"/>
    <n v="650.76"/>
    <n v="3"/>
    <x v="8"/>
    <x v="2"/>
  </r>
  <r>
    <s v="FR"/>
    <x v="11"/>
    <n v="40.94"/>
    <n v="2183.2199999999998"/>
    <n v="3"/>
    <x v="8"/>
    <x v="2"/>
  </r>
  <r>
    <s v="HR"/>
    <x v="12"/>
    <n v="37.659999999999997"/>
    <n v="37.25"/>
    <n v="3"/>
    <x v="8"/>
    <x v="2"/>
  </r>
  <r>
    <s v="IT"/>
    <x v="13"/>
    <n v="40.56"/>
    <n v="1116.22"/>
    <n v="3"/>
    <x v="8"/>
    <x v="2"/>
  </r>
  <r>
    <s v="CY"/>
    <x v="14"/>
    <n v="58.32"/>
    <n v="25.26"/>
    <n v="3"/>
    <x v="8"/>
    <x v="2"/>
  </r>
  <r>
    <s v="LV"/>
    <x v="15"/>
    <n v="43.44"/>
    <n v="66.44"/>
    <n v="3"/>
    <x v="8"/>
    <x v="2"/>
  </r>
  <r>
    <s v="LT"/>
    <x v="16"/>
    <n v="47.62"/>
    <n v="107.28"/>
    <n v="3"/>
    <x v="8"/>
    <x v="2"/>
  </r>
  <r>
    <s v="LU"/>
    <x v="17"/>
    <e v="#N/A"/>
    <e v="#N/A"/>
    <n v="3"/>
    <x v="8"/>
    <x v="2"/>
  </r>
  <r>
    <s v="HU"/>
    <x v="18"/>
    <n v="37.020000000000003"/>
    <n v="157.72999999999999"/>
    <n v="3"/>
    <x v="8"/>
    <x v="2"/>
  </r>
  <r>
    <s v="MT"/>
    <x v="19"/>
    <n v="63.54"/>
    <n v="3.49"/>
    <n v="3"/>
    <x v="8"/>
    <x v="2"/>
  </r>
  <r>
    <s v="NL"/>
    <x v="20"/>
    <n v="46.5"/>
    <n v="1187.4000000000001"/>
    <n v="3"/>
    <x v="8"/>
    <x v="2"/>
  </r>
  <r>
    <s v="AT"/>
    <x v="21"/>
    <n v="44.26"/>
    <n v="298.06"/>
    <n v="3"/>
    <x v="8"/>
    <x v="2"/>
  </r>
  <r>
    <s v="PL"/>
    <x v="22"/>
    <n v="41.44"/>
    <n v="1117.54"/>
    <n v="3"/>
    <x v="8"/>
    <x v="2"/>
  </r>
  <r>
    <s v="PT"/>
    <x v="23"/>
    <n v="34.159999999999997"/>
    <n v="168.49"/>
    <n v="3"/>
    <x v="8"/>
    <x v="2"/>
  </r>
  <r>
    <s v="RO"/>
    <x v="24"/>
    <n v="40.74"/>
    <n v="91.19"/>
    <n v="3"/>
    <x v="8"/>
    <x v="2"/>
  </r>
  <r>
    <s v="SI"/>
    <x v="25"/>
    <n v="38.159999999999997"/>
    <n v="51.84"/>
    <n v="3"/>
    <x v="8"/>
    <x v="2"/>
  </r>
  <r>
    <s v="SK"/>
    <x v="26"/>
    <n v="38.840000000000003"/>
    <n v="73.12"/>
    <n v="3"/>
    <x v="8"/>
    <x v="2"/>
  </r>
  <r>
    <s v="FI"/>
    <x v="27"/>
    <n v="43.93"/>
    <n v="198.82"/>
    <n v="3"/>
    <x v="8"/>
    <x v="2"/>
  </r>
  <r>
    <s v="SE"/>
    <x v="28"/>
    <n v="44.71"/>
    <n v="245.89"/>
    <n v="3"/>
    <x v="8"/>
    <x v="2"/>
  </r>
  <r>
    <s v="UK"/>
    <x v="29"/>
    <m/>
    <m/>
    <n v="3"/>
    <x v="8"/>
    <x v="2"/>
  </r>
  <r>
    <s v="EU"/>
    <x v="0"/>
    <n v="46.23"/>
    <e v="#N/A"/>
    <n v="4"/>
    <x v="8"/>
    <x v="3"/>
  </r>
  <r>
    <s v="EU+UK"/>
    <x v="1"/>
    <m/>
    <e v="#N/A"/>
    <n v="4"/>
    <x v="8"/>
    <x v="3"/>
  </r>
  <r>
    <s v="BE"/>
    <x v="2"/>
    <n v="48.81"/>
    <n v="381.53"/>
    <n v="4"/>
    <x v="8"/>
    <x v="3"/>
  </r>
  <r>
    <s v="BG"/>
    <x v="3"/>
    <n v="39.69"/>
    <n v="58.71"/>
    <n v="4"/>
    <x v="8"/>
    <x v="3"/>
  </r>
  <r>
    <s v="CZ"/>
    <x v="4"/>
    <n v="42.86"/>
    <n v="268.77"/>
    <n v="4"/>
    <x v="8"/>
    <x v="3"/>
  </r>
  <r>
    <s v="DK"/>
    <x v="5"/>
    <n v="46.78"/>
    <n v="470.76"/>
    <n v="4"/>
    <x v="8"/>
    <x v="3"/>
  </r>
  <r>
    <s v="DE"/>
    <x v="6"/>
    <n v="49.69"/>
    <n v="2685.44"/>
    <n v="4"/>
    <x v="8"/>
    <x v="3"/>
  </r>
  <r>
    <s v="EE"/>
    <x v="7"/>
    <n v="42.64"/>
    <n v="66.900000000000006"/>
    <n v="4"/>
    <x v="8"/>
    <x v="3"/>
  </r>
  <r>
    <s v="IE"/>
    <x v="8"/>
    <n v="51.28"/>
    <n v="1085.93"/>
    <n v="4"/>
    <x v="8"/>
    <x v="3"/>
  </r>
  <r>
    <s v="EL"/>
    <x v="9"/>
    <n v="47.95"/>
    <n v="55.75"/>
    <n v="4"/>
    <x v="8"/>
    <x v="3"/>
  </r>
  <r>
    <s v="ES"/>
    <x v="10"/>
    <n v="40.68"/>
    <n v="631.52"/>
    <n v="4"/>
    <x v="8"/>
    <x v="3"/>
  </r>
  <r>
    <s v="FR"/>
    <x v="11"/>
    <n v="42.58"/>
    <n v="2150.29"/>
    <n v="4"/>
    <x v="8"/>
    <x v="3"/>
  </r>
  <r>
    <s v="HR"/>
    <x v="12"/>
    <n v="38.93"/>
    <n v="35.590000000000003"/>
    <n v="4"/>
    <x v="8"/>
    <x v="3"/>
  </r>
  <r>
    <s v="IT"/>
    <x v="13"/>
    <n v="45.93"/>
    <n v="1145.23"/>
    <n v="4"/>
    <x v="8"/>
    <x v="3"/>
  </r>
  <r>
    <s v="CY"/>
    <x v="14"/>
    <n v="57.52"/>
    <n v="24.29"/>
    <n v="4"/>
    <x v="8"/>
    <x v="3"/>
  </r>
  <r>
    <s v="LV"/>
    <x v="15"/>
    <n v="45.21"/>
    <n v="63.52"/>
    <n v="4"/>
    <x v="8"/>
    <x v="3"/>
  </r>
  <r>
    <s v="LT"/>
    <x v="16"/>
    <n v="51.04"/>
    <n v="104.04"/>
    <n v="4"/>
    <x v="8"/>
    <x v="3"/>
  </r>
  <r>
    <s v="LU"/>
    <x v="17"/>
    <e v="#N/A"/>
    <e v="#N/A"/>
    <n v="4"/>
    <x v="8"/>
    <x v="3"/>
  </r>
  <r>
    <s v="HU"/>
    <x v="18"/>
    <n v="38.89"/>
    <n v="148.30000000000001"/>
    <n v="4"/>
    <x v="8"/>
    <x v="3"/>
  </r>
  <r>
    <s v="MT"/>
    <x v="19"/>
    <n v="62.51"/>
    <n v="3.43"/>
    <n v="4"/>
    <x v="8"/>
    <x v="3"/>
  </r>
  <r>
    <s v="NL"/>
    <x v="20"/>
    <n v="48.5"/>
    <n v="1154.0999999999999"/>
    <n v="4"/>
    <x v="8"/>
    <x v="3"/>
  </r>
  <r>
    <s v="AT"/>
    <x v="21"/>
    <n v="45.96"/>
    <n v="290.51"/>
    <n v="4"/>
    <x v="8"/>
    <x v="3"/>
  </r>
  <r>
    <s v="PL"/>
    <x v="22"/>
    <n v="45.17"/>
    <n v="1081.81"/>
    <n v="4"/>
    <x v="8"/>
    <x v="3"/>
  </r>
  <r>
    <s v="PT"/>
    <x v="23"/>
    <n v="37.85"/>
    <n v="165.9"/>
    <n v="4"/>
    <x v="8"/>
    <x v="3"/>
  </r>
  <r>
    <s v="RO"/>
    <x v="24"/>
    <n v="42.41"/>
    <n v="90.77"/>
    <n v="4"/>
    <x v="8"/>
    <x v="3"/>
  </r>
  <r>
    <s v="SI"/>
    <x v="25"/>
    <n v="40.630000000000003"/>
    <n v="50.63"/>
    <n v="4"/>
    <x v="8"/>
    <x v="3"/>
  </r>
  <r>
    <s v="SK"/>
    <x v="26"/>
    <n v="39.64"/>
    <n v="70.489999999999995"/>
    <n v="4"/>
    <x v="8"/>
    <x v="3"/>
  </r>
  <r>
    <s v="FI"/>
    <x v="27"/>
    <n v="46.01"/>
    <n v="188.61"/>
    <n v="4"/>
    <x v="8"/>
    <x v="3"/>
  </r>
  <r>
    <s v="SE"/>
    <x v="28"/>
    <n v="45.97"/>
    <n v="235.46"/>
    <n v="4"/>
    <x v="8"/>
    <x v="3"/>
  </r>
  <r>
    <s v="UK"/>
    <x v="29"/>
    <m/>
    <m/>
    <n v="4"/>
    <x v="8"/>
    <x v="3"/>
  </r>
  <r>
    <s v="EU"/>
    <x v="0"/>
    <n v="47.99"/>
    <e v="#N/A"/>
    <n v="5"/>
    <x v="8"/>
    <x v="4"/>
  </r>
  <r>
    <s v="EU+UK"/>
    <x v="1"/>
    <m/>
    <e v="#N/A"/>
    <n v="5"/>
    <x v="8"/>
    <x v="4"/>
  </r>
  <r>
    <s v="BE"/>
    <x v="2"/>
    <n v="51.56"/>
    <n v="401.31"/>
    <n v="5"/>
    <x v="8"/>
    <x v="4"/>
  </r>
  <r>
    <s v="BG"/>
    <x v="3"/>
    <n v="40.14"/>
    <n v="63.86"/>
    <n v="5"/>
    <x v="8"/>
    <x v="4"/>
  </r>
  <r>
    <s v="CZ"/>
    <x v="4"/>
    <n v="43.48"/>
    <n v="276.82"/>
    <n v="5"/>
    <x v="8"/>
    <x v="4"/>
  </r>
  <r>
    <s v="DK"/>
    <x v="5"/>
    <n v="50.67"/>
    <n v="492.68"/>
    <n v="5"/>
    <x v="8"/>
    <x v="4"/>
  </r>
  <r>
    <s v="DE"/>
    <x v="6"/>
    <n v="51.73"/>
    <n v="2825.56"/>
    <n v="5"/>
    <x v="8"/>
    <x v="4"/>
  </r>
  <r>
    <s v="EE"/>
    <x v="7"/>
    <n v="43.88"/>
    <n v="67.3"/>
    <n v="5"/>
    <x v="8"/>
    <x v="4"/>
  </r>
  <r>
    <s v="IE"/>
    <x v="8"/>
    <n v="53.61"/>
    <n v="1200.57"/>
    <n v="5"/>
    <x v="8"/>
    <x v="4"/>
  </r>
  <r>
    <s v="EL"/>
    <x v="9"/>
    <n v="49.6"/>
    <n v="57.22"/>
    <n v="5"/>
    <x v="8"/>
    <x v="4"/>
  </r>
  <r>
    <s v="ES"/>
    <x v="10"/>
    <n v="41.84"/>
    <n v="654.28"/>
    <n v="5"/>
    <x v="8"/>
    <x v="4"/>
  </r>
  <r>
    <s v="FR"/>
    <x v="11"/>
    <n v="43.12"/>
    <n v="2208.33"/>
    <n v="5"/>
    <x v="8"/>
    <x v="4"/>
  </r>
  <r>
    <s v="HR"/>
    <x v="12"/>
    <n v="39.81"/>
    <n v="36.200000000000003"/>
    <n v="5"/>
    <x v="8"/>
    <x v="4"/>
  </r>
  <r>
    <s v="IT"/>
    <x v="13"/>
    <n v="47.17"/>
    <n v="1114.03"/>
    <n v="5"/>
    <x v="8"/>
    <x v="4"/>
  </r>
  <r>
    <s v="CY"/>
    <x v="14"/>
    <n v="57.52"/>
    <n v="24.19"/>
    <n v="5"/>
    <x v="8"/>
    <x v="4"/>
  </r>
  <r>
    <s v="LV"/>
    <x v="15"/>
    <n v="47.26"/>
    <n v="68.53"/>
    <n v="5"/>
    <x v="8"/>
    <x v="4"/>
  </r>
  <r>
    <s v="LT"/>
    <x v="16"/>
    <n v="52.72"/>
    <n v="115.39"/>
    <n v="5"/>
    <x v="8"/>
    <x v="4"/>
  </r>
  <r>
    <s v="LU"/>
    <x v="17"/>
    <e v="#N/A"/>
    <e v="#N/A"/>
    <n v="5"/>
    <x v="8"/>
    <x v="4"/>
  </r>
  <r>
    <s v="HU"/>
    <x v="18"/>
    <n v="39.68"/>
    <n v="147.05000000000001"/>
    <n v="5"/>
    <x v="8"/>
    <x v="4"/>
  </r>
  <r>
    <s v="MT"/>
    <x v="19"/>
    <n v="61.97"/>
    <n v="3.5"/>
    <n v="5"/>
    <x v="8"/>
    <x v="4"/>
  </r>
  <r>
    <s v="NL"/>
    <x v="20"/>
    <n v="52.5"/>
    <n v="1206.8"/>
    <n v="5"/>
    <x v="8"/>
    <x v="4"/>
  </r>
  <r>
    <s v="AT"/>
    <x v="21"/>
    <n v="47.54"/>
    <n v="299.45999999999998"/>
    <n v="5"/>
    <x v="8"/>
    <x v="4"/>
  </r>
  <r>
    <s v="PL"/>
    <x v="22"/>
    <n v="46.49"/>
    <n v="1127.6300000000001"/>
    <n v="5"/>
    <x v="8"/>
    <x v="4"/>
  </r>
  <r>
    <s v="PT"/>
    <x v="23"/>
    <n v="38.22"/>
    <n v="171.45"/>
    <n v="5"/>
    <x v="8"/>
    <x v="4"/>
  </r>
  <r>
    <s v="RO"/>
    <x v="24"/>
    <n v="42.4"/>
    <n v="106.88"/>
    <n v="5"/>
    <x v="8"/>
    <x v="4"/>
  </r>
  <r>
    <s v="SI"/>
    <x v="25"/>
    <n v="42.14"/>
    <n v="51.91"/>
    <n v="5"/>
    <x v="8"/>
    <x v="4"/>
  </r>
  <r>
    <s v="SK"/>
    <x v="26"/>
    <n v="40.380000000000003"/>
    <n v="72.87"/>
    <n v="5"/>
    <x v="8"/>
    <x v="4"/>
  </r>
  <r>
    <s v="FI"/>
    <x v="27"/>
    <n v="46.99"/>
    <n v="192.38"/>
    <n v="5"/>
    <x v="8"/>
    <x v="4"/>
  </r>
  <r>
    <s v="SE"/>
    <x v="28"/>
    <n v="47.7"/>
    <n v="239.62"/>
    <n v="5"/>
    <x v="8"/>
    <x v="4"/>
  </r>
  <r>
    <s v="UK"/>
    <x v="29"/>
    <m/>
    <m/>
    <n v="5"/>
    <x v="8"/>
    <x v="4"/>
  </r>
  <r>
    <s v="EU"/>
    <x v="0"/>
    <n v="49.4"/>
    <e v="#N/A"/>
    <n v="6"/>
    <x v="8"/>
    <x v="5"/>
  </r>
  <r>
    <s v="EU+UK"/>
    <x v="1"/>
    <m/>
    <e v="#N/A"/>
    <n v="6"/>
    <x v="8"/>
    <x v="5"/>
  </r>
  <r>
    <s v="BE"/>
    <x v="2"/>
    <n v="54.86"/>
    <n v="382.58"/>
    <n v="6"/>
    <x v="8"/>
    <x v="5"/>
  </r>
  <r>
    <s v="BG"/>
    <x v="3"/>
    <n v="40.82"/>
    <n v="60.01"/>
    <n v="6"/>
    <x v="8"/>
    <x v="5"/>
  </r>
  <r>
    <s v="CZ"/>
    <x v="4"/>
    <n v="44.46"/>
    <n v="266.55"/>
    <n v="6"/>
    <x v="8"/>
    <x v="5"/>
  </r>
  <r>
    <s v="DK"/>
    <x v="5"/>
    <n v="55.65"/>
    <n v="479.52"/>
    <n v="6"/>
    <x v="8"/>
    <x v="5"/>
  </r>
  <r>
    <s v="DE"/>
    <x v="6"/>
    <n v="51.73"/>
    <n v="2703.9"/>
    <n v="6"/>
    <x v="8"/>
    <x v="5"/>
  </r>
  <r>
    <s v="EE"/>
    <x v="7"/>
    <n v="45.78"/>
    <n v="65.599999999999994"/>
    <n v="6"/>
    <x v="8"/>
    <x v="5"/>
  </r>
  <r>
    <s v="IE"/>
    <x v="8"/>
    <n v="55.45"/>
    <n v="1089.03"/>
    <n v="6"/>
    <x v="8"/>
    <x v="5"/>
  </r>
  <r>
    <s v="EL"/>
    <x v="9"/>
    <n v="51.9"/>
    <n v="52.47"/>
    <n v="6"/>
    <x v="8"/>
    <x v="5"/>
  </r>
  <r>
    <s v="ES"/>
    <x v="10"/>
    <n v="42.52"/>
    <n v="614"/>
    <n v="6"/>
    <x v="8"/>
    <x v="5"/>
  </r>
  <r>
    <s v="FR"/>
    <x v="11"/>
    <n v="43.84"/>
    <n v="2000.52"/>
    <n v="6"/>
    <x v="8"/>
    <x v="5"/>
  </r>
  <r>
    <s v="HR"/>
    <x v="12"/>
    <n v="41.09"/>
    <n v="33.979999999999997"/>
    <n v="6"/>
    <x v="8"/>
    <x v="5"/>
  </r>
  <r>
    <s v="IT"/>
    <x v="13"/>
    <n v="48.19"/>
    <n v="1079.31"/>
    <n v="6"/>
    <x v="8"/>
    <x v="5"/>
  </r>
  <r>
    <s v="CY"/>
    <x v="14"/>
    <n v="57.04"/>
    <n v="23.01"/>
    <n v="6"/>
    <x v="8"/>
    <x v="5"/>
  </r>
  <r>
    <s v="LV"/>
    <x v="15"/>
    <n v="48.6"/>
    <n v="72.05"/>
    <n v="6"/>
    <x v="8"/>
    <x v="5"/>
  </r>
  <r>
    <s v="LT"/>
    <x v="16"/>
    <n v="51.88"/>
    <n v="123.12"/>
    <n v="6"/>
    <x v="8"/>
    <x v="5"/>
  </r>
  <r>
    <s v="LU"/>
    <x v="17"/>
    <e v="#N/A"/>
    <e v="#N/A"/>
    <n v="6"/>
    <x v="8"/>
    <x v="5"/>
  </r>
  <r>
    <s v="HU"/>
    <x v="18"/>
    <n v="40.42"/>
    <n v="138.32"/>
    <n v="6"/>
    <x v="8"/>
    <x v="5"/>
  </r>
  <r>
    <s v="MT"/>
    <x v="19"/>
    <n v="61.9"/>
    <n v="3.28"/>
    <n v="6"/>
    <x v="8"/>
    <x v="5"/>
  </r>
  <r>
    <s v="NL"/>
    <x v="20"/>
    <n v="56.5"/>
    <n v="1148.2"/>
    <n v="6"/>
    <x v="8"/>
    <x v="5"/>
  </r>
  <r>
    <s v="AT"/>
    <x v="21"/>
    <n v="47.97"/>
    <n v="269.88"/>
    <n v="6"/>
    <x v="8"/>
    <x v="5"/>
  </r>
  <r>
    <s v="PL"/>
    <x v="22"/>
    <n v="49.24"/>
    <n v="1090.8499999999999"/>
    <n v="6"/>
    <x v="8"/>
    <x v="5"/>
  </r>
  <r>
    <s v="PT"/>
    <x v="23"/>
    <n v="38.19"/>
    <n v="161.44999999999999"/>
    <n v="6"/>
    <x v="8"/>
    <x v="5"/>
  </r>
  <r>
    <s v="RO"/>
    <x v="24"/>
    <n v="44.58"/>
    <n v="105.59"/>
    <n v="6"/>
    <x v="8"/>
    <x v="5"/>
  </r>
  <r>
    <s v="SI"/>
    <x v="25"/>
    <n v="43.92"/>
    <n v="48.44"/>
    <n v="6"/>
    <x v="8"/>
    <x v="5"/>
  </r>
  <r>
    <s v="SK"/>
    <x v="26"/>
    <n v="41.86"/>
    <n v="70.010000000000005"/>
    <n v="6"/>
    <x v="8"/>
    <x v="5"/>
  </r>
  <r>
    <s v="FI"/>
    <x v="27"/>
    <n v="47.39"/>
    <n v="185.64"/>
    <n v="6"/>
    <x v="8"/>
    <x v="5"/>
  </r>
  <r>
    <s v="SE"/>
    <x v="28"/>
    <n v="49.77"/>
    <n v="228.72"/>
    <n v="6"/>
    <x v="8"/>
    <x v="5"/>
  </r>
  <r>
    <s v="UK"/>
    <x v="29"/>
    <m/>
    <m/>
    <n v="6"/>
    <x v="8"/>
    <x v="5"/>
  </r>
  <r>
    <s v="EU"/>
    <x v="0"/>
    <n v="51.08"/>
    <e v="#N/A"/>
    <n v="7"/>
    <x v="8"/>
    <x v="6"/>
  </r>
  <r>
    <s v="EU+UK"/>
    <x v="1"/>
    <m/>
    <e v="#N/A"/>
    <n v="7"/>
    <x v="8"/>
    <x v="6"/>
  </r>
  <r>
    <s v="BE"/>
    <x v="2"/>
    <n v="55.5"/>
    <n v="386.6"/>
    <n v="7"/>
    <x v="8"/>
    <x v="6"/>
  </r>
  <r>
    <s v="BG"/>
    <x v="3"/>
    <n v="42.12"/>
    <n v="57.68"/>
    <n v="7"/>
    <x v="8"/>
    <x v="6"/>
  </r>
  <r>
    <s v="CZ"/>
    <x v="4"/>
    <n v="45.99"/>
    <n v="271.67"/>
    <n v="7"/>
    <x v="8"/>
    <x v="6"/>
  </r>
  <r>
    <s v="DK"/>
    <x v="5"/>
    <n v="57.78"/>
    <n v="493.88"/>
    <n v="7"/>
    <x v="8"/>
    <x v="6"/>
  </r>
  <r>
    <s v="DE"/>
    <x v="6"/>
    <n v="54.4"/>
    <n v="2748.05"/>
    <n v="7"/>
    <x v="8"/>
    <x v="6"/>
  </r>
  <r>
    <s v="EE"/>
    <x v="7"/>
    <n v="46.74"/>
    <n v="68.3"/>
    <n v="7"/>
    <x v="8"/>
    <x v="6"/>
  </r>
  <r>
    <s v="IE"/>
    <x v="8"/>
    <n v="57.78"/>
    <n v="1053.1600000000001"/>
    <n v="7"/>
    <x v="8"/>
    <x v="6"/>
  </r>
  <r>
    <s v="EL"/>
    <x v="9"/>
    <n v="54.43"/>
    <n v="53"/>
    <n v="7"/>
    <x v="8"/>
    <x v="6"/>
  </r>
  <r>
    <s v="ES"/>
    <x v="10"/>
    <n v="44.95"/>
    <n v="607.15"/>
    <n v="7"/>
    <x v="8"/>
    <x v="6"/>
  </r>
  <r>
    <s v="FR"/>
    <x v="11"/>
    <n v="44.12"/>
    <n v="1977.22"/>
    <n v="7"/>
    <x v="8"/>
    <x v="6"/>
  </r>
  <r>
    <s v="HR"/>
    <x v="12"/>
    <n v="41.18"/>
    <n v="34.07"/>
    <n v="7"/>
    <x v="8"/>
    <x v="6"/>
  </r>
  <r>
    <s v="IT"/>
    <x v="13"/>
    <n v="48.19"/>
    <n v="1082.92"/>
    <n v="7"/>
    <x v="8"/>
    <x v="6"/>
  </r>
  <r>
    <s v="CY"/>
    <x v="14"/>
    <n v="57.26"/>
    <n v="23.21"/>
    <n v="7"/>
    <x v="8"/>
    <x v="6"/>
  </r>
  <r>
    <s v="LV"/>
    <x v="15"/>
    <n v="49.61"/>
    <n v="74.98"/>
    <n v="7"/>
    <x v="8"/>
    <x v="6"/>
  </r>
  <r>
    <s v="LT"/>
    <x v="16"/>
    <n v="51.24"/>
    <n v="131.22"/>
    <n v="7"/>
    <x v="8"/>
    <x v="6"/>
  </r>
  <r>
    <s v="LU"/>
    <x v="17"/>
    <e v="#N/A"/>
    <e v="#N/A"/>
    <n v="7"/>
    <x v="8"/>
    <x v="6"/>
  </r>
  <r>
    <s v="HU"/>
    <x v="18"/>
    <n v="42.42"/>
    <n v="140.55000000000001"/>
    <n v="7"/>
    <x v="8"/>
    <x v="6"/>
  </r>
  <r>
    <s v="MT"/>
    <x v="19"/>
    <n v="61.68"/>
    <n v="3.18"/>
    <n v="7"/>
    <x v="8"/>
    <x v="6"/>
  </r>
  <r>
    <s v="NL"/>
    <x v="20"/>
    <n v="60"/>
    <n v="1164.0999999999999"/>
    <n v="7"/>
    <x v="8"/>
    <x v="6"/>
  </r>
  <r>
    <s v="AT"/>
    <x v="21"/>
    <n v="51.11"/>
    <n v="265.83"/>
    <n v="7"/>
    <x v="8"/>
    <x v="6"/>
  </r>
  <r>
    <s v="PL"/>
    <x v="22"/>
    <n v="49.5"/>
    <n v="1103.98"/>
    <n v="7"/>
    <x v="8"/>
    <x v="6"/>
  </r>
  <r>
    <s v="PT"/>
    <x v="23"/>
    <n v="40.14"/>
    <n v="157.9"/>
    <n v="7"/>
    <x v="8"/>
    <x v="6"/>
  </r>
  <r>
    <s v="RO"/>
    <x v="24"/>
    <n v="49.1"/>
    <n v="99.34"/>
    <n v="7"/>
    <x v="8"/>
    <x v="6"/>
  </r>
  <r>
    <s v="SI"/>
    <x v="25"/>
    <n v="45.72"/>
    <n v="48.78"/>
    <n v="7"/>
    <x v="8"/>
    <x v="6"/>
  </r>
  <r>
    <s v="SK"/>
    <x v="26"/>
    <n v="43.6"/>
    <n v="70.59"/>
    <n v="7"/>
    <x v="8"/>
    <x v="6"/>
  </r>
  <r>
    <s v="FI"/>
    <x v="27"/>
    <n v="49.26"/>
    <n v="187.86"/>
    <n v="7"/>
    <x v="8"/>
    <x v="6"/>
  </r>
  <r>
    <s v="SE"/>
    <x v="28"/>
    <n v="52.24"/>
    <n v="232.54"/>
    <n v="7"/>
    <x v="8"/>
    <x v="6"/>
  </r>
  <r>
    <s v="UK"/>
    <x v="29"/>
    <m/>
    <m/>
    <n v="7"/>
    <x v="8"/>
    <x v="6"/>
  </r>
  <r>
    <s v="EU"/>
    <x v="0"/>
    <n v="52.37"/>
    <e v="#N/A"/>
    <n v="8"/>
    <x v="8"/>
    <x v="7"/>
  </r>
  <r>
    <s v="EU+UK"/>
    <x v="1"/>
    <m/>
    <e v="#N/A"/>
    <n v="8"/>
    <x v="8"/>
    <x v="7"/>
  </r>
  <r>
    <s v="BE"/>
    <x v="2"/>
    <n v="56.22"/>
    <n v="374.87"/>
    <n v="8"/>
    <x v="8"/>
    <x v="7"/>
  </r>
  <r>
    <s v="BG"/>
    <x v="3"/>
    <n v="43.32"/>
    <n v="55.61"/>
    <n v="8"/>
    <x v="8"/>
    <x v="7"/>
  </r>
  <r>
    <s v="CZ"/>
    <x v="4"/>
    <n v="47.1"/>
    <n v="268.02"/>
    <n v="8"/>
    <x v="8"/>
    <x v="7"/>
  </r>
  <r>
    <s v="DK"/>
    <x v="5"/>
    <n v="58.88"/>
    <n v="484.86"/>
    <n v="8"/>
    <x v="8"/>
    <x v="7"/>
  </r>
  <r>
    <s v="DE"/>
    <x v="6"/>
    <n v="56.19"/>
    <n v="2680.9"/>
    <n v="8"/>
    <x v="8"/>
    <x v="7"/>
  </r>
  <r>
    <s v="EE"/>
    <x v="7"/>
    <n v="48.02"/>
    <n v="68"/>
    <n v="8"/>
    <x v="8"/>
    <x v="7"/>
  </r>
  <r>
    <s v="IE"/>
    <x v="8"/>
    <n v="59.73"/>
    <n v="946.3"/>
    <n v="8"/>
    <x v="8"/>
    <x v="7"/>
  </r>
  <r>
    <s v="EL"/>
    <x v="9"/>
    <n v="56.09"/>
    <n v="52.26"/>
    <n v="8"/>
    <x v="8"/>
    <x v="7"/>
  </r>
  <r>
    <s v="ES"/>
    <x v="10"/>
    <n v="46.21"/>
    <n v="602.01"/>
    <n v="8"/>
    <x v="8"/>
    <x v="7"/>
  </r>
  <r>
    <s v="FR"/>
    <x v="11"/>
    <n v="44.85"/>
    <n v="1882.2"/>
    <n v="8"/>
    <x v="8"/>
    <x v="7"/>
  </r>
  <r>
    <s v="HR"/>
    <x v="12"/>
    <n v="43.22"/>
    <n v="33.75"/>
    <n v="8"/>
    <x v="8"/>
    <x v="7"/>
  </r>
  <r>
    <s v="IT"/>
    <x v="13"/>
    <n v="50.98"/>
    <n v="1045.76"/>
    <n v="8"/>
    <x v="8"/>
    <x v="7"/>
  </r>
  <r>
    <s v="CY"/>
    <x v="14"/>
    <n v="62.09"/>
    <n v="23.15"/>
    <n v="8"/>
    <x v="8"/>
    <x v="7"/>
  </r>
  <r>
    <s v="LV"/>
    <x v="15"/>
    <n v="49.77"/>
    <n v="75.95"/>
    <n v="8"/>
    <x v="8"/>
    <x v="7"/>
  </r>
  <r>
    <s v="LT"/>
    <x v="16"/>
    <n v="51.23"/>
    <n v="133.76"/>
    <n v="8"/>
    <x v="8"/>
    <x v="7"/>
  </r>
  <r>
    <s v="LU"/>
    <x v="17"/>
    <e v="#N/A"/>
    <e v="#N/A"/>
    <n v="8"/>
    <x v="8"/>
    <x v="7"/>
  </r>
  <r>
    <s v="HU"/>
    <x v="18"/>
    <n v="45.22"/>
    <n v="138.77000000000001"/>
    <n v="8"/>
    <x v="8"/>
    <x v="7"/>
  </r>
  <r>
    <s v="MT"/>
    <x v="19"/>
    <n v="61.9"/>
    <n v="3.02"/>
    <n v="8"/>
    <x v="8"/>
    <x v="7"/>
  </r>
  <r>
    <s v="NL"/>
    <x v="20"/>
    <n v="60"/>
    <n v="1147.7"/>
    <n v="8"/>
    <x v="8"/>
    <x v="7"/>
  </r>
  <r>
    <s v="AT"/>
    <x v="21"/>
    <n v="52.37"/>
    <n v="256.44"/>
    <n v="8"/>
    <x v="8"/>
    <x v="7"/>
  </r>
  <r>
    <s v="PL"/>
    <x v="22"/>
    <n v="50.88"/>
    <n v="1079.17"/>
    <n v="8"/>
    <x v="8"/>
    <x v="7"/>
  </r>
  <r>
    <s v="PT"/>
    <x v="23"/>
    <n v="40.49"/>
    <n v="150.09"/>
    <n v="8"/>
    <x v="8"/>
    <x v="7"/>
  </r>
  <r>
    <s v="RO"/>
    <x v="24"/>
    <n v="46.07"/>
    <n v="97.84"/>
    <n v="8"/>
    <x v="8"/>
    <x v="7"/>
  </r>
  <r>
    <s v="SI"/>
    <x v="25"/>
    <n v="47.86"/>
    <n v="47.59"/>
    <n v="8"/>
    <x v="8"/>
    <x v="7"/>
  </r>
  <r>
    <s v="SK"/>
    <x v="26"/>
    <n v="45.28"/>
    <n v="68.88"/>
    <n v="8"/>
    <x v="8"/>
    <x v="7"/>
  </r>
  <r>
    <s v="FI"/>
    <x v="27"/>
    <n v="50.12"/>
    <n v="184.43"/>
    <n v="8"/>
    <x v="8"/>
    <x v="7"/>
  </r>
  <r>
    <s v="SE"/>
    <x v="28"/>
    <n v="53.85"/>
    <n v="227.43"/>
    <n v="8"/>
    <x v="8"/>
    <x v="7"/>
  </r>
  <r>
    <s v="UK"/>
    <x v="29"/>
    <m/>
    <m/>
    <n v="8"/>
    <x v="8"/>
    <x v="7"/>
  </r>
  <r>
    <s v="EU"/>
    <x v="0"/>
    <n v="54.53"/>
    <e v="#N/A"/>
    <n v="9"/>
    <x v="8"/>
    <x v="8"/>
  </r>
  <r>
    <s v="EU+UK"/>
    <x v="1"/>
    <m/>
    <e v="#N/A"/>
    <n v="9"/>
    <x v="8"/>
    <x v="8"/>
  </r>
  <r>
    <s v="BE"/>
    <x v="2"/>
    <n v="57.98"/>
    <n v="361.2"/>
    <n v="9"/>
    <x v="8"/>
    <x v="8"/>
  </r>
  <r>
    <s v="BG"/>
    <x v="3"/>
    <n v="45.87"/>
    <n v="53.59"/>
    <n v="9"/>
    <x v="8"/>
    <x v="8"/>
  </r>
  <r>
    <s v="CZ"/>
    <x v="4"/>
    <n v="48.63"/>
    <n v="255.83"/>
    <n v="9"/>
    <x v="8"/>
    <x v="8"/>
  </r>
  <r>
    <s v="DK"/>
    <x v="5"/>
    <n v="58.9"/>
    <n v="459.77"/>
    <n v="9"/>
    <x v="8"/>
    <x v="8"/>
  </r>
  <r>
    <s v="DE"/>
    <x v="6"/>
    <n v="58.59"/>
    <n v="2550.61"/>
    <n v="9"/>
    <x v="8"/>
    <x v="8"/>
  </r>
  <r>
    <s v="EE"/>
    <x v="7"/>
    <n v="50.05"/>
    <n v="65"/>
    <n v="9"/>
    <x v="8"/>
    <x v="8"/>
  </r>
  <r>
    <s v="IE"/>
    <x v="8"/>
    <n v="64.290000000000006"/>
    <n v="808.95"/>
    <n v="9"/>
    <x v="8"/>
    <x v="8"/>
  </r>
  <r>
    <s v="EL"/>
    <x v="9"/>
    <n v="58.12"/>
    <n v="49.08"/>
    <n v="9"/>
    <x v="8"/>
    <x v="8"/>
  </r>
  <r>
    <s v="ES"/>
    <x v="10"/>
    <n v="48.06"/>
    <n v="571.66"/>
    <n v="9"/>
    <x v="8"/>
    <x v="8"/>
  </r>
  <r>
    <s v="FR"/>
    <x v="11"/>
    <n v="46.28"/>
    <n v="1836.68"/>
    <n v="9"/>
    <x v="8"/>
    <x v="8"/>
  </r>
  <r>
    <s v="HR"/>
    <x v="12"/>
    <n v="44.28"/>
    <n v="31.52"/>
    <n v="9"/>
    <x v="8"/>
    <x v="8"/>
  </r>
  <r>
    <s v="IT"/>
    <x v="13"/>
    <n v="54.34"/>
    <n v="1015.99"/>
    <n v="9"/>
    <x v="8"/>
    <x v="8"/>
  </r>
  <r>
    <s v="CY"/>
    <x v="14"/>
    <n v="62.9"/>
    <n v="22.76"/>
    <n v="9"/>
    <x v="8"/>
    <x v="8"/>
  </r>
  <r>
    <s v="LV"/>
    <x v="15"/>
    <n v="49.26"/>
    <n v="70.650000000000006"/>
    <n v="9"/>
    <x v="8"/>
    <x v="8"/>
  </r>
  <r>
    <s v="LT"/>
    <x v="16"/>
    <n v="52.65"/>
    <n v="122.21"/>
    <n v="9"/>
    <x v="8"/>
    <x v="8"/>
  </r>
  <r>
    <s v="LU"/>
    <x v="17"/>
    <e v="#N/A"/>
    <e v="#N/A"/>
    <n v="9"/>
    <x v="8"/>
    <x v="8"/>
  </r>
  <r>
    <s v="HU"/>
    <x v="18"/>
    <n v="47.9"/>
    <n v="132.27000000000001"/>
    <n v="9"/>
    <x v="8"/>
    <x v="8"/>
  </r>
  <r>
    <s v="MT"/>
    <x v="19"/>
    <n v="63.36"/>
    <n v="2.91"/>
    <n v="9"/>
    <x v="8"/>
    <x v="8"/>
  </r>
  <r>
    <s v="NL"/>
    <x v="20"/>
    <n v="61.25"/>
    <n v="1106"/>
    <n v="9"/>
    <x v="8"/>
    <x v="8"/>
  </r>
  <r>
    <s v="AT"/>
    <x v="21"/>
    <n v="54.83"/>
    <n v="245.49"/>
    <n v="9"/>
    <x v="8"/>
    <x v="8"/>
  </r>
  <r>
    <s v="PL"/>
    <x v="22"/>
    <n v="53.18"/>
    <n v="1022.76"/>
    <n v="9"/>
    <x v="8"/>
    <x v="8"/>
  </r>
  <r>
    <s v="PT"/>
    <x v="23"/>
    <n v="43.72"/>
    <n v="138.63"/>
    <n v="9"/>
    <x v="8"/>
    <x v="8"/>
  </r>
  <r>
    <s v="RO"/>
    <x v="24"/>
    <n v="53.02"/>
    <n v="94.46"/>
    <n v="9"/>
    <x v="8"/>
    <x v="8"/>
  </r>
  <r>
    <s v="SI"/>
    <x v="25"/>
    <n v="50.88"/>
    <n v="44.67"/>
    <n v="9"/>
    <x v="8"/>
    <x v="8"/>
  </r>
  <r>
    <s v="SK"/>
    <x v="26"/>
    <n v="47.12"/>
    <n v="64.91"/>
    <n v="9"/>
    <x v="8"/>
    <x v="8"/>
  </r>
  <r>
    <s v="FI"/>
    <x v="27"/>
    <n v="52.84"/>
    <n v="174.39"/>
    <n v="9"/>
    <x v="8"/>
    <x v="8"/>
  </r>
  <r>
    <s v="SE"/>
    <x v="28"/>
    <n v="54.85"/>
    <n v="218.45"/>
    <n v="9"/>
    <x v="8"/>
    <x v="8"/>
  </r>
  <r>
    <s v="UK"/>
    <x v="29"/>
    <m/>
    <m/>
    <n v="9"/>
    <x v="8"/>
    <x v="8"/>
  </r>
  <r>
    <s v="EU"/>
    <x v="0"/>
    <n v="56.64"/>
    <e v="#N/A"/>
    <n v="10"/>
    <x v="8"/>
    <x v="9"/>
  </r>
  <r>
    <s v="EU+UK"/>
    <x v="1"/>
    <m/>
    <e v="#N/A"/>
    <n v="10"/>
    <x v="8"/>
    <x v="9"/>
  </r>
  <r>
    <s v="BE"/>
    <x v="2"/>
    <n v="59.06"/>
    <n v="374.04"/>
    <n v="10"/>
    <x v="8"/>
    <x v="9"/>
  </r>
  <r>
    <s v="BG"/>
    <x v="3"/>
    <n v="50.06"/>
    <n v="52.43"/>
    <n v="10"/>
    <x v="8"/>
    <x v="9"/>
  </r>
  <r>
    <s v="CZ"/>
    <x v="4"/>
    <n v="50.5"/>
    <n v="259.07"/>
    <n v="10"/>
    <x v="8"/>
    <x v="9"/>
  </r>
  <r>
    <s v="DK"/>
    <x v="5"/>
    <n v="59.96"/>
    <n v="463.45"/>
    <n v="10"/>
    <x v="8"/>
    <x v="9"/>
  </r>
  <r>
    <s v="DE"/>
    <x v="6"/>
    <n v="60.56"/>
    <n v="2610.5100000000002"/>
    <n v="10"/>
    <x v="8"/>
    <x v="9"/>
  </r>
  <r>
    <s v="EE"/>
    <x v="7"/>
    <n v="51.89"/>
    <n v="63.4"/>
    <n v="10"/>
    <x v="8"/>
    <x v="9"/>
  </r>
  <r>
    <s v="IE"/>
    <x v="8"/>
    <n v="68.47"/>
    <n v="712.71"/>
    <n v="10"/>
    <x v="8"/>
    <x v="9"/>
  </r>
  <r>
    <s v="EL"/>
    <x v="9"/>
    <n v="58.96"/>
    <n v="60.1"/>
    <n v="10"/>
    <x v="8"/>
    <x v="9"/>
  </r>
  <r>
    <s v="ES"/>
    <x v="10"/>
    <n v="53.98"/>
    <n v="587.57000000000005"/>
    <n v="10"/>
    <x v="8"/>
    <x v="9"/>
  </r>
  <r>
    <s v="FR"/>
    <x v="11"/>
    <n v="48.26"/>
    <n v="1946.88"/>
    <n v="10"/>
    <x v="8"/>
    <x v="9"/>
  </r>
  <r>
    <s v="HR"/>
    <x v="12"/>
    <n v="49.38"/>
    <n v="31.77"/>
    <n v="10"/>
    <x v="8"/>
    <x v="9"/>
  </r>
  <r>
    <s v="IT"/>
    <x v="13"/>
    <n v="55.35"/>
    <n v="1025.1400000000001"/>
    <n v="10"/>
    <x v="8"/>
    <x v="9"/>
  </r>
  <r>
    <s v="CY"/>
    <x v="14"/>
    <n v="63.9"/>
    <n v="23.48"/>
    <n v="10"/>
    <x v="8"/>
    <x v="9"/>
  </r>
  <r>
    <s v="LV"/>
    <x v="15"/>
    <n v="49.21"/>
    <n v="66.72"/>
    <n v="10"/>
    <x v="8"/>
    <x v="9"/>
  </r>
  <r>
    <s v="LT"/>
    <x v="16"/>
    <n v="55.25"/>
    <n v="113.8"/>
    <n v="10"/>
    <x v="8"/>
    <x v="9"/>
  </r>
  <r>
    <s v="LU"/>
    <x v="17"/>
    <e v="#N/A"/>
    <e v="#N/A"/>
    <n v="10"/>
    <x v="8"/>
    <x v="9"/>
  </r>
  <r>
    <s v="HU"/>
    <x v="18"/>
    <n v="48.92"/>
    <n v="134.41999999999999"/>
    <n v="10"/>
    <x v="8"/>
    <x v="9"/>
  </r>
  <r>
    <s v="MT"/>
    <x v="19"/>
    <n v="62.95"/>
    <n v="3.15"/>
    <n v="10"/>
    <x v="8"/>
    <x v="9"/>
  </r>
  <r>
    <s v="NL"/>
    <x v="20"/>
    <n v="62.25"/>
    <n v="1139.9000000000001"/>
    <n v="10"/>
    <x v="8"/>
    <x v="9"/>
  </r>
  <r>
    <s v="AT"/>
    <x v="21"/>
    <n v="57.08"/>
    <n v="257"/>
    <n v="10"/>
    <x v="8"/>
    <x v="9"/>
  </r>
  <r>
    <s v="PL"/>
    <x v="22"/>
    <n v="54.73"/>
    <n v="1029.77"/>
    <n v="10"/>
    <x v="8"/>
    <x v="9"/>
  </r>
  <r>
    <s v="PT"/>
    <x v="23"/>
    <n v="52.01"/>
    <n v="142.5"/>
    <n v="10"/>
    <x v="8"/>
    <x v="9"/>
  </r>
  <r>
    <s v="RO"/>
    <x v="24"/>
    <n v="53.82"/>
    <n v="98.83"/>
    <n v="10"/>
    <x v="8"/>
    <x v="9"/>
  </r>
  <r>
    <s v="SI"/>
    <x v="25"/>
    <n v="53.6"/>
    <n v="45.75"/>
    <n v="10"/>
    <x v="8"/>
    <x v="9"/>
  </r>
  <r>
    <s v="SK"/>
    <x v="26"/>
    <n v="49.33"/>
    <n v="66.239999999999995"/>
    <n v="10"/>
    <x v="8"/>
    <x v="9"/>
  </r>
  <r>
    <s v="FI"/>
    <x v="27"/>
    <n v="55.41"/>
    <n v="176.6"/>
    <n v="10"/>
    <x v="8"/>
    <x v="9"/>
  </r>
  <r>
    <s v="SE"/>
    <x v="28"/>
    <n v="56.7"/>
    <n v="222.5"/>
    <n v="10"/>
    <x v="8"/>
    <x v="9"/>
  </r>
  <r>
    <s v="UK"/>
    <x v="29"/>
    <m/>
    <m/>
    <n v="10"/>
    <x v="8"/>
    <x v="9"/>
  </r>
  <r>
    <s v="EU"/>
    <x v="0"/>
    <n v="57.77"/>
    <e v="#N/A"/>
    <n v="11"/>
    <x v="8"/>
    <x v="10"/>
  </r>
  <r>
    <s v="EU+UK"/>
    <x v="1"/>
    <m/>
    <e v="#N/A"/>
    <n v="11"/>
    <x v="8"/>
    <x v="10"/>
  </r>
  <r>
    <s v="BE"/>
    <x v="2"/>
    <n v="58.29"/>
    <n v="362.92"/>
    <n v="11"/>
    <x v="8"/>
    <x v="10"/>
  </r>
  <r>
    <s v="BG"/>
    <x v="3"/>
    <n v="51.23"/>
    <n v="50.79"/>
    <n v="11"/>
    <x v="8"/>
    <x v="10"/>
  </r>
  <r>
    <s v="CZ"/>
    <x v="4"/>
    <n v="52.89"/>
    <n v="251.59"/>
    <n v="11"/>
    <x v="8"/>
    <x v="10"/>
  </r>
  <r>
    <s v="DK"/>
    <x v="5"/>
    <n v="61.43"/>
    <n v="449.85"/>
    <n v="11"/>
    <x v="8"/>
    <x v="10"/>
  </r>
  <r>
    <s v="DE"/>
    <x v="6"/>
    <n v="61.55"/>
    <n v="2542.67"/>
    <n v="11"/>
    <x v="8"/>
    <x v="10"/>
  </r>
  <r>
    <s v="EE"/>
    <x v="7"/>
    <n v="53.21"/>
    <n v="63.9"/>
    <n v="11"/>
    <x v="8"/>
    <x v="10"/>
  </r>
  <r>
    <s v="IE"/>
    <x v="8"/>
    <n v="69.34"/>
    <n v="499.26"/>
    <n v="11"/>
    <x v="8"/>
    <x v="10"/>
  </r>
  <r>
    <s v="EL"/>
    <x v="9"/>
    <n v="59.61"/>
    <n v="49.11"/>
    <n v="11"/>
    <x v="8"/>
    <x v="10"/>
  </r>
  <r>
    <s v="ES"/>
    <x v="10"/>
    <n v="56.99"/>
    <n v="573.55999999999995"/>
    <n v="11"/>
    <x v="8"/>
    <x v="10"/>
  </r>
  <r>
    <s v="FR"/>
    <x v="11"/>
    <n v="48.85"/>
    <n v="1902.25"/>
    <n v="11"/>
    <x v="8"/>
    <x v="10"/>
  </r>
  <r>
    <s v="HR"/>
    <x v="12"/>
    <n v="48.41"/>
    <n v="30.58"/>
    <n v="11"/>
    <x v="8"/>
    <x v="10"/>
  </r>
  <r>
    <s v="IT"/>
    <x v="13"/>
    <n v="55.35"/>
    <n v="1012.04"/>
    <n v="11"/>
    <x v="8"/>
    <x v="10"/>
  </r>
  <r>
    <s v="CY"/>
    <x v="14"/>
    <n v="64.42"/>
    <n v="23.49"/>
    <n v="11"/>
    <x v="8"/>
    <x v="10"/>
  </r>
  <r>
    <s v="LV"/>
    <x v="15"/>
    <n v="49.05"/>
    <n v="61.56"/>
    <n v="11"/>
    <x v="8"/>
    <x v="10"/>
  </r>
  <r>
    <s v="LT"/>
    <x v="16"/>
    <n v="54.62"/>
    <n v="101.49"/>
    <n v="11"/>
    <x v="8"/>
    <x v="10"/>
  </r>
  <r>
    <s v="LU"/>
    <x v="17"/>
    <e v="#N/A"/>
    <e v="#N/A"/>
    <n v="11"/>
    <x v="8"/>
    <x v="10"/>
  </r>
  <r>
    <s v="HU"/>
    <x v="18"/>
    <n v="52.51"/>
    <n v="131.56"/>
    <n v="11"/>
    <x v="8"/>
    <x v="10"/>
  </r>
  <r>
    <s v="MT"/>
    <x v="19"/>
    <n v="62.67"/>
    <n v="3.16"/>
    <n v="11"/>
    <x v="8"/>
    <x v="10"/>
  </r>
  <r>
    <s v="NL"/>
    <x v="20"/>
    <n v="62.25"/>
    <n v="1113.8"/>
    <n v="11"/>
    <x v="8"/>
    <x v="10"/>
  </r>
  <r>
    <s v="AT"/>
    <x v="21"/>
    <n v="58.88"/>
    <n v="250.38"/>
    <n v="11"/>
    <x v="8"/>
    <x v="10"/>
  </r>
  <r>
    <s v="PL"/>
    <x v="22"/>
    <n v="58.36"/>
    <n v="991.94"/>
    <n v="11"/>
    <x v="8"/>
    <x v="10"/>
  </r>
  <r>
    <s v="PT"/>
    <x v="23"/>
    <n v="54.38"/>
    <n v="140.55000000000001"/>
    <n v="11"/>
    <x v="8"/>
    <x v="10"/>
  </r>
  <r>
    <s v="RO"/>
    <x v="24"/>
    <n v="58.48"/>
    <n v="92.02"/>
    <n v="11"/>
    <x v="8"/>
    <x v="10"/>
  </r>
  <r>
    <s v="SI"/>
    <x v="25"/>
    <n v="54.95"/>
    <n v="44.12"/>
    <n v="11"/>
    <x v="8"/>
    <x v="10"/>
  </r>
  <r>
    <s v="SK"/>
    <x v="26"/>
    <n v="50.78"/>
    <n v="64.41"/>
    <n v="11"/>
    <x v="8"/>
    <x v="10"/>
  </r>
  <r>
    <s v="FI"/>
    <x v="27"/>
    <n v="55.58"/>
    <n v="172.57"/>
    <n v="11"/>
    <x v="8"/>
    <x v="10"/>
  </r>
  <r>
    <s v="SE"/>
    <x v="28"/>
    <n v="58.33"/>
    <n v="220.73"/>
    <n v="11"/>
    <x v="8"/>
    <x v="10"/>
  </r>
  <r>
    <s v="UK"/>
    <x v="29"/>
    <m/>
    <m/>
    <n v="11"/>
    <x v="8"/>
    <x v="10"/>
  </r>
  <r>
    <s v="EU"/>
    <x v="0"/>
    <n v="58.25"/>
    <e v="#N/A"/>
    <n v="12"/>
    <x v="8"/>
    <x v="11"/>
  </r>
  <r>
    <s v="EU+UK"/>
    <x v="1"/>
    <m/>
    <e v="#N/A"/>
    <n v="12"/>
    <x v="8"/>
    <x v="11"/>
  </r>
  <r>
    <s v="BE"/>
    <x v="2"/>
    <n v="58.13"/>
    <n v="377.9"/>
    <n v="12"/>
    <x v="8"/>
    <x v="11"/>
  </r>
  <r>
    <s v="BG"/>
    <x v="3"/>
    <n v="51.75"/>
    <n v="52.62"/>
    <n v="12"/>
    <x v="8"/>
    <x v="11"/>
  </r>
  <r>
    <s v="CZ"/>
    <x v="4"/>
    <n v="54.28"/>
    <n v="262.51"/>
    <n v="12"/>
    <x v="8"/>
    <x v="11"/>
  </r>
  <r>
    <s v="DK"/>
    <x v="5"/>
    <n v="61.45"/>
    <n v="467.69"/>
    <n v="12"/>
    <x v="8"/>
    <x v="11"/>
  </r>
  <r>
    <s v="DE"/>
    <x v="6"/>
    <n v="61.72"/>
    <n v="2662.1"/>
    <n v="12"/>
    <x v="8"/>
    <x v="11"/>
  </r>
  <r>
    <s v="EE"/>
    <x v="7"/>
    <n v="54.42"/>
    <n v="67.3"/>
    <n v="12"/>
    <x v="8"/>
    <x v="11"/>
  </r>
  <r>
    <s v="IE"/>
    <x v="8"/>
    <n v="68.180000000000007"/>
    <n v="291.12"/>
    <n v="12"/>
    <x v="8"/>
    <x v="11"/>
  </r>
  <r>
    <s v="EL"/>
    <x v="9"/>
    <n v="57.3"/>
    <n v="53.06"/>
    <n v="12"/>
    <x v="8"/>
    <x v="11"/>
  </r>
  <r>
    <s v="ES"/>
    <x v="10"/>
    <n v="57.96"/>
    <n v="605.55999999999995"/>
    <n v="12"/>
    <x v="8"/>
    <x v="11"/>
  </r>
  <r>
    <s v="FR"/>
    <x v="11"/>
    <n v="49.51"/>
    <n v="1980.37"/>
    <n v="12"/>
    <x v="8"/>
    <x v="11"/>
  </r>
  <r>
    <s v="HR"/>
    <x v="12"/>
    <n v="55.89"/>
    <n v="32.11"/>
    <n v="12"/>
    <x v="8"/>
    <x v="11"/>
  </r>
  <r>
    <s v="IT"/>
    <x v="13"/>
    <n v="57.4"/>
    <n v="1045.45"/>
    <n v="12"/>
    <x v="8"/>
    <x v="11"/>
  </r>
  <r>
    <s v="CY"/>
    <x v="14"/>
    <n v="64.33"/>
    <n v="25.07"/>
    <n v="12"/>
    <x v="8"/>
    <x v="11"/>
  </r>
  <r>
    <s v="LV"/>
    <x v="15"/>
    <n v="48.33"/>
    <n v="63.9"/>
    <n v="12"/>
    <x v="8"/>
    <x v="11"/>
  </r>
  <r>
    <s v="LT"/>
    <x v="16"/>
    <n v="50.94"/>
    <n v="104.08"/>
    <n v="12"/>
    <x v="8"/>
    <x v="11"/>
  </r>
  <r>
    <s v="LU"/>
    <x v="17"/>
    <e v="#N/A"/>
    <e v="#N/A"/>
    <n v="12"/>
    <x v="8"/>
    <x v="11"/>
  </r>
  <r>
    <s v="HU"/>
    <x v="18"/>
    <n v="54.55"/>
    <n v="137.69"/>
    <n v="12"/>
    <x v="8"/>
    <x v="11"/>
  </r>
  <r>
    <s v="MT"/>
    <x v="19"/>
    <n v="61.67"/>
    <n v="3.38"/>
    <n v="12"/>
    <x v="8"/>
    <x v="11"/>
  </r>
  <r>
    <s v="NL"/>
    <x v="20"/>
    <n v="62.51"/>
    <n v="1168.4000000000001"/>
    <n v="12"/>
    <x v="8"/>
    <x v="11"/>
  </r>
  <r>
    <s v="AT"/>
    <x v="21"/>
    <n v="59.78"/>
    <n v="267.25"/>
    <n v="12"/>
    <x v="8"/>
    <x v="11"/>
  </r>
  <r>
    <s v="PL"/>
    <x v="22"/>
    <n v="59.39"/>
    <n v="1049.05"/>
    <n v="12"/>
    <x v="8"/>
    <x v="11"/>
  </r>
  <r>
    <s v="PT"/>
    <x v="23"/>
    <n v="54.85"/>
    <n v="147.9"/>
    <n v="12"/>
    <x v="8"/>
    <x v="11"/>
  </r>
  <r>
    <s v="RO"/>
    <x v="24"/>
    <n v="58.56"/>
    <n v="92.63"/>
    <n v="12"/>
    <x v="8"/>
    <x v="11"/>
  </r>
  <r>
    <s v="SI"/>
    <x v="25"/>
    <n v="55.4"/>
    <n v="46.22"/>
    <n v="12"/>
    <x v="8"/>
    <x v="11"/>
  </r>
  <r>
    <s v="SK"/>
    <x v="26"/>
    <n v="51.38"/>
    <n v="67.16"/>
    <n v="12"/>
    <x v="8"/>
    <x v="11"/>
  </r>
  <r>
    <s v="FI"/>
    <x v="27"/>
    <n v="55.18"/>
    <n v="182.95"/>
    <n v="12"/>
    <x v="8"/>
    <x v="11"/>
  </r>
  <r>
    <s v="SE"/>
    <x v="28"/>
    <n v="58.43"/>
    <n v="232.98"/>
    <n v="12"/>
    <x v="8"/>
    <x v="11"/>
  </r>
  <r>
    <s v="UK"/>
    <x v="29"/>
    <m/>
    <m/>
    <n v="12"/>
    <x v="8"/>
    <x v="11"/>
  </r>
  <r>
    <s v="EU"/>
    <x v="0"/>
    <n v="55.74"/>
    <e v="#N/A"/>
    <n v="1"/>
    <x v="9"/>
    <x v="0"/>
  </r>
  <r>
    <s v="EU+UK"/>
    <x v="1"/>
    <m/>
    <e v="#N/A"/>
    <n v="1"/>
    <x v="9"/>
    <x v="0"/>
  </r>
  <r>
    <s v="BE"/>
    <x v="2"/>
    <n v="53.77"/>
    <n v="394.61"/>
    <n v="1"/>
    <x v="9"/>
    <x v="0"/>
  </r>
  <r>
    <s v="BG"/>
    <x v="3"/>
    <n v="51.16"/>
    <n v="54.76"/>
    <n v="1"/>
    <x v="9"/>
    <x v="0"/>
  </r>
  <r>
    <s v="CZ"/>
    <x v="4"/>
    <n v="54.33"/>
    <n v="270.39999999999998"/>
    <n v="1"/>
    <x v="9"/>
    <x v="0"/>
  </r>
  <r>
    <s v="DK"/>
    <x v="5"/>
    <n v="60.36"/>
    <n v="482.24"/>
    <n v="1"/>
    <x v="9"/>
    <x v="0"/>
  </r>
  <r>
    <s v="DE"/>
    <x v="6"/>
    <n v="58.29"/>
    <n v="2774.38"/>
    <n v="1"/>
    <x v="9"/>
    <x v="0"/>
  </r>
  <r>
    <s v="EE"/>
    <x v="7"/>
    <n v="52.22"/>
    <n v="71.7"/>
    <n v="1"/>
    <x v="9"/>
    <x v="0"/>
  </r>
  <r>
    <s v="IE"/>
    <x v="8"/>
    <n v="59.34"/>
    <n v="185.78"/>
    <n v="1"/>
    <x v="9"/>
    <x v="0"/>
  </r>
  <r>
    <s v="EL"/>
    <x v="9"/>
    <n v="57.75"/>
    <n v="56.46"/>
    <n v="1"/>
    <x v="9"/>
    <x v="0"/>
  </r>
  <r>
    <s v="ES"/>
    <x v="10"/>
    <n v="58.16"/>
    <n v="621.80999999999995"/>
    <n v="1"/>
    <x v="9"/>
    <x v="0"/>
  </r>
  <r>
    <s v="FR"/>
    <x v="11"/>
    <n v="49.8"/>
    <n v="2055.56"/>
    <n v="1"/>
    <x v="9"/>
    <x v="0"/>
  </r>
  <r>
    <s v="HR"/>
    <x v="12"/>
    <n v="51.67"/>
    <n v="33.729999999999997"/>
    <n v="1"/>
    <x v="9"/>
    <x v="0"/>
  </r>
  <r>
    <s v="IT"/>
    <x v="13"/>
    <n v="57.17"/>
    <n v="1056.78"/>
    <n v="1"/>
    <x v="9"/>
    <x v="0"/>
  </r>
  <r>
    <s v="CY"/>
    <x v="14"/>
    <n v="65.06"/>
    <n v="25.77"/>
    <n v="1"/>
    <x v="9"/>
    <x v="0"/>
  </r>
  <r>
    <s v="LV"/>
    <x v="15"/>
    <n v="42.89"/>
    <n v="66.02"/>
    <n v="1"/>
    <x v="9"/>
    <x v="0"/>
  </r>
  <r>
    <s v="LT"/>
    <x v="16"/>
    <n v="44.37"/>
    <n v="104.26"/>
    <n v="1"/>
    <x v="9"/>
    <x v="0"/>
  </r>
  <r>
    <s v="LU"/>
    <x v="17"/>
    <e v="#N/A"/>
    <e v="#N/A"/>
    <n v="1"/>
    <x v="9"/>
    <x v="0"/>
  </r>
  <r>
    <s v="HU"/>
    <x v="18"/>
    <n v="56.49"/>
    <n v="143.72"/>
    <n v="1"/>
    <x v="9"/>
    <x v="0"/>
  </r>
  <r>
    <s v="MT"/>
    <x v="19"/>
    <n v="61.04"/>
    <n v="3.43"/>
    <n v="1"/>
    <x v="9"/>
    <x v="0"/>
  </r>
  <r>
    <s v="NL"/>
    <x v="20"/>
    <n v="60"/>
    <n v="1211.9000000000001"/>
    <n v="1"/>
    <x v="9"/>
    <x v="0"/>
  </r>
  <r>
    <s v="AT"/>
    <x v="21"/>
    <n v="58.92"/>
    <n v="281.82"/>
    <n v="1"/>
    <x v="9"/>
    <x v="0"/>
  </r>
  <r>
    <s v="PL"/>
    <x v="22"/>
    <n v="51.59"/>
    <n v="1096.22"/>
    <n v="1"/>
    <x v="9"/>
    <x v="0"/>
  </r>
  <r>
    <s v="PT"/>
    <x v="23"/>
    <n v="54.37"/>
    <n v="156.75"/>
    <n v="1"/>
    <x v="9"/>
    <x v="0"/>
  </r>
  <r>
    <s v="RO"/>
    <x v="24"/>
    <n v="58.27"/>
    <n v="95.42"/>
    <n v="1"/>
    <x v="9"/>
    <x v="0"/>
  </r>
  <r>
    <s v="SI"/>
    <x v="25"/>
    <n v="53.73"/>
    <n v="48.26"/>
    <n v="1"/>
    <x v="9"/>
    <x v="0"/>
  </r>
  <r>
    <s v="SK"/>
    <x v="26"/>
    <n v="51.05"/>
    <n v="69.239999999999995"/>
    <n v="1"/>
    <x v="9"/>
    <x v="0"/>
  </r>
  <r>
    <s v="FI"/>
    <x v="27"/>
    <n v="54.79"/>
    <n v="188.83"/>
    <n v="1"/>
    <x v="9"/>
    <x v="0"/>
  </r>
  <r>
    <s v="SE"/>
    <x v="28"/>
    <n v="55.9"/>
    <n v="243.29"/>
    <n v="1"/>
    <x v="9"/>
    <x v="0"/>
  </r>
  <r>
    <s v="UK"/>
    <x v="29"/>
    <m/>
    <m/>
    <n v="1"/>
    <x v="9"/>
    <x v="0"/>
  </r>
  <r>
    <s v="EU"/>
    <x v="0"/>
    <n v="53.34"/>
    <e v="#N/A"/>
    <n v="2"/>
    <x v="9"/>
    <x v="1"/>
  </r>
  <r>
    <s v="EU+UK"/>
    <x v="1"/>
    <m/>
    <e v="#N/A"/>
    <n v="2"/>
    <x v="9"/>
    <x v="1"/>
  </r>
  <r>
    <s v="BE"/>
    <x v="2"/>
    <n v="49.12"/>
    <n v="368.88"/>
    <n v="2"/>
    <x v="9"/>
    <x v="1"/>
  </r>
  <r>
    <s v="BG"/>
    <x v="3"/>
    <n v="49.45"/>
    <n v="53.36"/>
    <n v="2"/>
    <x v="9"/>
    <x v="1"/>
  </r>
  <r>
    <s v="CZ"/>
    <x v="4"/>
    <n v="52.88"/>
    <n v="253.01"/>
    <n v="2"/>
    <x v="9"/>
    <x v="1"/>
  </r>
  <r>
    <s v="DK"/>
    <x v="5"/>
    <n v="57.36"/>
    <n v="442.34"/>
    <n v="2"/>
    <x v="9"/>
    <x v="1"/>
  </r>
  <r>
    <s v="DE"/>
    <x v="6"/>
    <n v="54.08"/>
    <n v="2543.4299999999998"/>
    <n v="2"/>
    <x v="9"/>
    <x v="1"/>
  </r>
  <r>
    <s v="EE"/>
    <x v="7"/>
    <n v="49.18"/>
    <n v="67.099999999999994"/>
    <n v="2"/>
    <x v="9"/>
    <x v="1"/>
  </r>
  <r>
    <s v="IE"/>
    <x v="8"/>
    <n v="54.38"/>
    <n v="392.29"/>
    <n v="2"/>
    <x v="9"/>
    <x v="1"/>
  </r>
  <r>
    <s v="EL"/>
    <x v="9"/>
    <n v="56.12"/>
    <n v="51.23"/>
    <n v="2"/>
    <x v="9"/>
    <x v="1"/>
  </r>
  <r>
    <s v="ES"/>
    <x v="10"/>
    <n v="58.54"/>
    <n v="574.59"/>
    <n v="2"/>
    <x v="9"/>
    <x v="1"/>
  </r>
  <r>
    <s v="FR"/>
    <x v="11"/>
    <n v="49.95"/>
    <n v="1906.3"/>
    <n v="2"/>
    <x v="9"/>
    <x v="1"/>
  </r>
  <r>
    <s v="HR"/>
    <x v="12"/>
    <n v="51.47"/>
    <n v="30.99"/>
    <n v="2"/>
    <x v="9"/>
    <x v="1"/>
  </r>
  <r>
    <s v="IT"/>
    <x v="13"/>
    <n v="57.4"/>
    <n v="1034.67"/>
    <n v="2"/>
    <x v="9"/>
    <x v="1"/>
  </r>
  <r>
    <s v="CY"/>
    <x v="14"/>
    <n v="65.36"/>
    <n v="23.47"/>
    <n v="2"/>
    <x v="9"/>
    <x v="1"/>
  </r>
  <r>
    <s v="LV"/>
    <x v="15"/>
    <n v="34.01"/>
    <n v="60.84"/>
    <n v="2"/>
    <x v="9"/>
    <x v="1"/>
  </r>
  <r>
    <s v="LT"/>
    <x v="16"/>
    <n v="36.840000000000003"/>
    <n v="92.74"/>
    <n v="2"/>
    <x v="9"/>
    <x v="1"/>
  </r>
  <r>
    <s v="LU"/>
    <x v="17"/>
    <e v="#N/A"/>
    <e v="#N/A"/>
    <n v="2"/>
    <x v="9"/>
    <x v="1"/>
  </r>
  <r>
    <s v="HU"/>
    <x v="18"/>
    <n v="56.32"/>
    <n v="131.38"/>
    <n v="2"/>
    <x v="9"/>
    <x v="1"/>
  </r>
  <r>
    <s v="MT"/>
    <x v="19"/>
    <n v="60.55"/>
    <n v="3.04"/>
    <n v="2"/>
    <x v="9"/>
    <x v="1"/>
  </r>
  <r>
    <s v="NL"/>
    <x v="20"/>
    <n v="56"/>
    <n v="1110.5999999999999"/>
    <n v="2"/>
    <x v="9"/>
    <x v="1"/>
  </r>
  <r>
    <s v="AT"/>
    <x v="21"/>
    <n v="57.46"/>
    <n v="263.07"/>
    <n v="2"/>
    <x v="9"/>
    <x v="1"/>
  </r>
  <r>
    <s v="PL"/>
    <x v="22"/>
    <n v="48.06"/>
    <n v="1015.76"/>
    <n v="2"/>
    <x v="9"/>
    <x v="1"/>
  </r>
  <r>
    <s v="PT"/>
    <x v="23"/>
    <n v="54.13"/>
    <n v="148.52000000000001"/>
    <n v="2"/>
    <x v="9"/>
    <x v="1"/>
  </r>
  <r>
    <s v="RO"/>
    <x v="24"/>
    <n v="56.85"/>
    <n v="88.79"/>
    <n v="2"/>
    <x v="9"/>
    <x v="1"/>
  </r>
  <r>
    <s v="SI"/>
    <x v="25"/>
    <n v="51.49"/>
    <n v="44.5"/>
    <n v="2"/>
    <x v="9"/>
    <x v="1"/>
  </r>
  <r>
    <s v="SK"/>
    <x v="26"/>
    <n v="49.7"/>
    <n v="63.27"/>
    <n v="2"/>
    <x v="9"/>
    <x v="1"/>
  </r>
  <r>
    <s v="FI"/>
    <x v="27"/>
    <n v="55.07"/>
    <n v="174.51"/>
    <n v="2"/>
    <x v="9"/>
    <x v="1"/>
  </r>
  <r>
    <s v="SE"/>
    <x v="28"/>
    <n v="54.01"/>
    <n v="223.97"/>
    <n v="2"/>
    <x v="9"/>
    <x v="1"/>
  </r>
  <r>
    <s v="UK"/>
    <x v="29"/>
    <m/>
    <m/>
    <n v="2"/>
    <x v="9"/>
    <x v="1"/>
  </r>
  <r>
    <s v="EU"/>
    <x v="0"/>
    <n v="50.27"/>
    <e v="#N/A"/>
    <n v="3"/>
    <x v="9"/>
    <x v="2"/>
  </r>
  <r>
    <s v="EU+UK"/>
    <x v="1"/>
    <m/>
    <e v="#N/A"/>
    <n v="3"/>
    <x v="9"/>
    <x v="2"/>
  </r>
  <r>
    <s v="BE"/>
    <x v="2"/>
    <n v="45.67"/>
    <n v="412.18"/>
    <n v="3"/>
    <x v="9"/>
    <x v="2"/>
  </r>
  <r>
    <s v="BG"/>
    <x v="3"/>
    <n v="47.57"/>
    <n v="63.74"/>
    <n v="3"/>
    <x v="9"/>
    <x v="2"/>
  </r>
  <r>
    <s v="CZ"/>
    <x v="4"/>
    <n v="49.89"/>
    <n v="279.35000000000002"/>
    <n v="3"/>
    <x v="9"/>
    <x v="2"/>
  </r>
  <r>
    <s v="DK"/>
    <x v="5"/>
    <n v="53.32"/>
    <n v="488.41"/>
    <n v="3"/>
    <x v="9"/>
    <x v="2"/>
  </r>
  <r>
    <s v="DE"/>
    <x v="6"/>
    <n v="49.74"/>
    <n v="2839.65"/>
    <n v="3"/>
    <x v="9"/>
    <x v="2"/>
  </r>
  <r>
    <s v="EE"/>
    <x v="7"/>
    <n v="47.73"/>
    <n v="74.8"/>
    <n v="3"/>
    <x v="9"/>
    <x v="2"/>
  </r>
  <r>
    <s v="IE"/>
    <x v="8"/>
    <n v="45.84"/>
    <n v="825.21"/>
    <n v="3"/>
    <x v="9"/>
    <x v="2"/>
  </r>
  <r>
    <s v="EL"/>
    <x v="9"/>
    <n v="54.25"/>
    <n v="57.72"/>
    <n v="3"/>
    <x v="9"/>
    <x v="2"/>
  </r>
  <r>
    <s v="ES"/>
    <x v="10"/>
    <n v="57.77"/>
    <n v="650.83000000000004"/>
    <n v="3"/>
    <x v="9"/>
    <x v="2"/>
  </r>
  <r>
    <s v="FR"/>
    <x v="11"/>
    <n v="48.51"/>
    <n v="2125.61"/>
    <n v="3"/>
    <x v="9"/>
    <x v="2"/>
  </r>
  <r>
    <s v="HR"/>
    <x v="12"/>
    <n v="51.11"/>
    <n v="34.72"/>
    <n v="3"/>
    <x v="9"/>
    <x v="2"/>
  </r>
  <r>
    <s v="IT"/>
    <x v="13"/>
    <n v="54.86"/>
    <n v="1146.42"/>
    <n v="3"/>
    <x v="9"/>
    <x v="2"/>
  </r>
  <r>
    <s v="CY"/>
    <x v="14"/>
    <n v="64.69"/>
    <n v="26.88"/>
    <n v="3"/>
    <x v="9"/>
    <x v="2"/>
  </r>
  <r>
    <s v="LV"/>
    <x v="15"/>
    <n v="34.369999999999997"/>
    <n v="66.98"/>
    <n v="3"/>
    <x v="9"/>
    <x v="2"/>
  </r>
  <r>
    <s v="LT"/>
    <x v="16"/>
    <n v="38.17"/>
    <n v="102.05"/>
    <n v="3"/>
    <x v="9"/>
    <x v="2"/>
  </r>
  <r>
    <s v="LU"/>
    <x v="17"/>
    <e v="#N/A"/>
    <e v="#N/A"/>
    <n v="3"/>
    <x v="9"/>
    <x v="2"/>
  </r>
  <r>
    <s v="HU"/>
    <x v="18"/>
    <n v="53.06"/>
    <n v="147.71"/>
    <n v="3"/>
    <x v="9"/>
    <x v="2"/>
  </r>
  <r>
    <s v="MT"/>
    <x v="19"/>
    <n v="61.27"/>
    <n v="3.34"/>
    <n v="3"/>
    <x v="9"/>
    <x v="2"/>
  </r>
  <r>
    <s v="NL"/>
    <x v="20"/>
    <n v="50.5"/>
    <n v="1226.7"/>
    <n v="3"/>
    <x v="9"/>
    <x v="2"/>
  </r>
  <r>
    <s v="AT"/>
    <x v="21"/>
    <n v="55.62"/>
    <n v="297.88"/>
    <n v="3"/>
    <x v="9"/>
    <x v="2"/>
  </r>
  <r>
    <s v="PL"/>
    <x v="22"/>
    <n v="47.66"/>
    <n v="1134.2"/>
    <n v="3"/>
    <x v="9"/>
    <x v="2"/>
  </r>
  <r>
    <s v="PT"/>
    <x v="23"/>
    <n v="53.92"/>
    <n v="168.68"/>
    <n v="3"/>
    <x v="9"/>
    <x v="2"/>
  </r>
  <r>
    <s v="RO"/>
    <x v="24"/>
    <n v="53.56"/>
    <n v="104.83"/>
    <n v="3"/>
    <x v="9"/>
    <x v="2"/>
  </r>
  <r>
    <s v="SI"/>
    <x v="25"/>
    <n v="48.78"/>
    <n v="50.39"/>
    <n v="3"/>
    <x v="9"/>
    <x v="2"/>
  </r>
  <r>
    <s v="SK"/>
    <x v="26"/>
    <n v="48.47"/>
    <n v="71.06"/>
    <n v="3"/>
    <x v="9"/>
    <x v="2"/>
  </r>
  <r>
    <s v="FI"/>
    <x v="27"/>
    <n v="55.22"/>
    <n v="193.32"/>
    <n v="3"/>
    <x v="9"/>
    <x v="2"/>
  </r>
  <r>
    <s v="SE"/>
    <x v="28"/>
    <n v="51.06"/>
    <n v="249.64"/>
    <n v="3"/>
    <x v="9"/>
    <x v="2"/>
  </r>
  <r>
    <s v="UK"/>
    <x v="29"/>
    <m/>
    <m/>
    <n v="3"/>
    <x v="9"/>
    <x v="2"/>
  </r>
  <r>
    <s v="EU"/>
    <x v="0"/>
    <n v="47.52"/>
    <e v="#N/A"/>
    <n v="4"/>
    <x v="9"/>
    <x v="3"/>
  </r>
  <r>
    <s v="EU+UK"/>
    <x v="1"/>
    <m/>
    <e v="#N/A"/>
    <n v="4"/>
    <x v="9"/>
    <x v="3"/>
  </r>
  <r>
    <s v="BE"/>
    <x v="2"/>
    <n v="43.61"/>
    <n v="400.36"/>
    <n v="4"/>
    <x v="9"/>
    <x v="3"/>
  </r>
  <r>
    <s v="BG"/>
    <x v="3"/>
    <n v="43.63"/>
    <n v="62.15"/>
    <n v="4"/>
    <x v="9"/>
    <x v="3"/>
  </r>
  <r>
    <s v="CZ"/>
    <x v="4"/>
    <n v="48.45"/>
    <n v="272.13"/>
    <n v="4"/>
    <x v="9"/>
    <x v="3"/>
  </r>
  <r>
    <s v="DK"/>
    <x v="5"/>
    <n v="47.24"/>
    <n v="478.45"/>
    <n v="4"/>
    <x v="9"/>
    <x v="3"/>
  </r>
  <r>
    <s v="DE"/>
    <x v="6"/>
    <n v="46.54"/>
    <n v="2776.68"/>
    <n v="4"/>
    <x v="9"/>
    <x v="3"/>
  </r>
  <r>
    <s v="EE"/>
    <x v="7"/>
    <n v="45.21"/>
    <n v="71.599999999999994"/>
    <n v="4"/>
    <x v="9"/>
    <x v="3"/>
  </r>
  <r>
    <s v="IE"/>
    <x v="8"/>
    <n v="41.66"/>
    <n v="1058.55"/>
    <n v="4"/>
    <x v="9"/>
    <x v="3"/>
  </r>
  <r>
    <s v="EL"/>
    <x v="9"/>
    <n v="52.38"/>
    <n v="54.85"/>
    <n v="4"/>
    <x v="9"/>
    <x v="3"/>
  </r>
  <r>
    <s v="ES"/>
    <x v="10"/>
    <n v="54.37"/>
    <n v="635.91999999999996"/>
    <n v="4"/>
    <x v="9"/>
    <x v="3"/>
  </r>
  <r>
    <s v="FR"/>
    <x v="11"/>
    <n v="46.93"/>
    <n v="2106.16"/>
    <n v="4"/>
    <x v="9"/>
    <x v="3"/>
  </r>
  <r>
    <s v="HR"/>
    <x v="12"/>
    <n v="50.68"/>
    <n v="33.450000000000003"/>
    <n v="4"/>
    <x v="9"/>
    <x v="3"/>
  </r>
  <r>
    <s v="IT"/>
    <x v="13"/>
    <n v="53.73"/>
    <n v="1060.8900000000001"/>
    <n v="4"/>
    <x v="9"/>
    <x v="3"/>
  </r>
  <r>
    <s v="CY"/>
    <x v="14"/>
    <n v="64.260000000000005"/>
    <n v="26.35"/>
    <n v="4"/>
    <x v="9"/>
    <x v="3"/>
  </r>
  <r>
    <s v="LV"/>
    <x v="15"/>
    <n v="34.72"/>
    <n v="65.260000000000005"/>
    <n v="4"/>
    <x v="9"/>
    <x v="3"/>
  </r>
  <r>
    <s v="LT"/>
    <x v="16"/>
    <n v="37.92"/>
    <n v="101.2"/>
    <n v="4"/>
    <x v="9"/>
    <x v="3"/>
  </r>
  <r>
    <s v="LU"/>
    <x v="17"/>
    <e v="#N/A"/>
    <e v="#N/A"/>
    <n v="4"/>
    <x v="9"/>
    <x v="3"/>
  </r>
  <r>
    <s v="HU"/>
    <x v="18"/>
    <n v="50.04"/>
    <n v="142.72"/>
    <n v="4"/>
    <x v="9"/>
    <x v="3"/>
  </r>
  <r>
    <s v="MT"/>
    <x v="19"/>
    <n v="61.76"/>
    <n v="3.21"/>
    <n v="4"/>
    <x v="9"/>
    <x v="3"/>
  </r>
  <r>
    <s v="NL"/>
    <x v="20"/>
    <n v="44.75"/>
    <n v="1192"/>
    <n v="4"/>
    <x v="9"/>
    <x v="3"/>
  </r>
  <r>
    <s v="AT"/>
    <x v="21"/>
    <n v="54.48"/>
    <n v="290.95999999999998"/>
    <n v="4"/>
    <x v="9"/>
    <x v="3"/>
  </r>
  <r>
    <s v="PL"/>
    <x v="22"/>
    <n v="46.72"/>
    <n v="1105.42"/>
    <n v="4"/>
    <x v="9"/>
    <x v="3"/>
  </r>
  <r>
    <s v="PT"/>
    <x v="23"/>
    <n v="53.56"/>
    <n v="170.14"/>
    <n v="4"/>
    <x v="9"/>
    <x v="3"/>
  </r>
  <r>
    <s v="RO"/>
    <x v="24"/>
    <n v="48.05"/>
    <n v="103.21"/>
    <n v="4"/>
    <x v="9"/>
    <x v="3"/>
  </r>
  <r>
    <s v="SI"/>
    <x v="25"/>
    <n v="46.08"/>
    <n v="49.38"/>
    <n v="4"/>
    <x v="9"/>
    <x v="3"/>
  </r>
  <r>
    <s v="SK"/>
    <x v="26"/>
    <n v="46.31"/>
    <n v="69.040000000000006"/>
    <n v="4"/>
    <x v="9"/>
    <x v="3"/>
  </r>
  <r>
    <s v="FI"/>
    <x v="27"/>
    <n v="54.73"/>
    <n v="186.36"/>
    <n v="4"/>
    <x v="9"/>
    <x v="3"/>
  </r>
  <r>
    <s v="SE"/>
    <x v="28"/>
    <n v="46.13"/>
    <n v="242.02"/>
    <n v="4"/>
    <x v="9"/>
    <x v="3"/>
  </r>
  <r>
    <s v="UK"/>
    <x v="29"/>
    <m/>
    <m/>
    <n v="4"/>
    <x v="9"/>
    <x v="3"/>
  </r>
  <r>
    <s v="EU"/>
    <x v="0"/>
    <n v="45.49"/>
    <e v="#N/A"/>
    <n v="5"/>
    <x v="9"/>
    <x v="4"/>
  </r>
  <r>
    <s v="EU+UK"/>
    <x v="1"/>
    <m/>
    <e v="#N/A"/>
    <n v="5"/>
    <x v="9"/>
    <x v="4"/>
  </r>
  <r>
    <s v="BE"/>
    <x v="2"/>
    <n v="41.89"/>
    <n v="420.4"/>
    <n v="5"/>
    <x v="9"/>
    <x v="4"/>
  </r>
  <r>
    <s v="BG"/>
    <x v="3"/>
    <n v="42.28"/>
    <n v="67.349999999999994"/>
    <n v="5"/>
    <x v="9"/>
    <x v="4"/>
  </r>
  <r>
    <s v="CZ"/>
    <x v="4"/>
    <n v="45.78"/>
    <n v="283.06"/>
    <n v="5"/>
    <x v="9"/>
    <x v="4"/>
  </r>
  <r>
    <s v="DK"/>
    <x v="5"/>
    <n v="43.76"/>
    <n v="499.86"/>
    <n v="5"/>
    <x v="9"/>
    <x v="4"/>
  </r>
  <r>
    <s v="DE"/>
    <x v="6"/>
    <n v="44.3"/>
    <n v="2895.42"/>
    <n v="5"/>
    <x v="9"/>
    <x v="4"/>
  </r>
  <r>
    <s v="EE"/>
    <x v="7"/>
    <n v="42.61"/>
    <n v="73.8"/>
    <n v="5"/>
    <x v="9"/>
    <x v="4"/>
  </r>
  <r>
    <s v="IE"/>
    <x v="8"/>
    <n v="40.79"/>
    <n v="1193.45"/>
    <n v="5"/>
    <x v="9"/>
    <x v="4"/>
  </r>
  <r>
    <s v="EL"/>
    <x v="9"/>
    <n v="50.53"/>
    <n v="56.51"/>
    <n v="5"/>
    <x v="9"/>
    <x v="4"/>
  </r>
  <r>
    <s v="ES"/>
    <x v="10"/>
    <n v="52.72"/>
    <n v="655.95"/>
    <n v="5"/>
    <x v="9"/>
    <x v="4"/>
  </r>
  <r>
    <s v="FR"/>
    <x v="11"/>
    <n v="45.37"/>
    <n v="2139.73"/>
    <n v="5"/>
    <x v="9"/>
    <x v="4"/>
  </r>
  <r>
    <s v="HR"/>
    <x v="12"/>
    <n v="50.33"/>
    <n v="34.46"/>
    <n v="5"/>
    <x v="9"/>
    <x v="4"/>
  </r>
  <r>
    <s v="IT"/>
    <x v="13"/>
    <n v="51.6"/>
    <n v="1132.56"/>
    <n v="5"/>
    <x v="9"/>
    <x v="4"/>
  </r>
  <r>
    <s v="CY"/>
    <x v="14"/>
    <n v="63.95"/>
    <n v="27.19"/>
    <n v="5"/>
    <x v="9"/>
    <x v="4"/>
  </r>
  <r>
    <s v="LV"/>
    <x v="15"/>
    <n v="34.39"/>
    <n v="71.930000000000007"/>
    <n v="5"/>
    <x v="9"/>
    <x v="4"/>
  </r>
  <r>
    <s v="LT"/>
    <x v="16"/>
    <n v="35.78"/>
    <n v="116.19"/>
    <n v="5"/>
    <x v="9"/>
    <x v="4"/>
  </r>
  <r>
    <s v="LU"/>
    <x v="17"/>
    <e v="#N/A"/>
    <e v="#N/A"/>
    <n v="5"/>
    <x v="9"/>
    <x v="4"/>
  </r>
  <r>
    <s v="HU"/>
    <x v="18"/>
    <n v="46.27"/>
    <n v="146.24"/>
    <n v="5"/>
    <x v="9"/>
    <x v="4"/>
  </r>
  <r>
    <s v="MT"/>
    <x v="19"/>
    <n v="62.2"/>
    <n v="3.25"/>
    <n v="5"/>
    <x v="9"/>
    <x v="4"/>
  </r>
  <r>
    <s v="NL"/>
    <x v="20"/>
    <n v="43.25"/>
    <n v="1229.5999999999999"/>
    <n v="5"/>
    <x v="9"/>
    <x v="4"/>
  </r>
  <r>
    <s v="AT"/>
    <x v="21"/>
    <n v="51.97"/>
    <n v="300.57"/>
    <n v="5"/>
    <x v="9"/>
    <x v="4"/>
  </r>
  <r>
    <s v="PL"/>
    <x v="22"/>
    <n v="45.62"/>
    <n v="1172.19"/>
    <n v="5"/>
    <x v="9"/>
    <x v="4"/>
  </r>
  <r>
    <s v="PT"/>
    <x v="23"/>
    <n v="49.35"/>
    <n v="175.77"/>
    <n v="5"/>
    <x v="9"/>
    <x v="4"/>
  </r>
  <r>
    <s v="RO"/>
    <x v="24"/>
    <n v="35.14"/>
    <n v="120.5"/>
    <n v="5"/>
    <x v="9"/>
    <x v="4"/>
  </r>
  <r>
    <s v="SI"/>
    <x v="25"/>
    <n v="43.75"/>
    <n v="50.8"/>
    <n v="5"/>
    <x v="9"/>
    <x v="4"/>
  </r>
  <r>
    <s v="SK"/>
    <x v="26"/>
    <n v="44.42"/>
    <n v="71.69"/>
    <n v="5"/>
    <x v="9"/>
    <x v="4"/>
  </r>
  <r>
    <s v="FI"/>
    <x v="27"/>
    <n v="52.5"/>
    <n v="191.27"/>
    <n v="5"/>
    <x v="9"/>
    <x v="4"/>
  </r>
  <r>
    <s v="SE"/>
    <x v="28"/>
    <n v="41.75"/>
    <n v="248.74"/>
    <n v="5"/>
    <x v="9"/>
    <x v="4"/>
  </r>
  <r>
    <s v="UK"/>
    <x v="29"/>
    <m/>
    <m/>
    <n v="5"/>
    <x v="9"/>
    <x v="4"/>
  </r>
  <r>
    <s v="EU"/>
    <x v="0"/>
    <n v="44.27"/>
    <e v="#N/A"/>
    <n v="6"/>
    <x v="9"/>
    <x v="5"/>
  </r>
  <r>
    <s v="EU+UK"/>
    <x v="1"/>
    <m/>
    <e v="#N/A"/>
    <n v="6"/>
    <x v="9"/>
    <x v="5"/>
  </r>
  <r>
    <s v="BE"/>
    <x v="2"/>
    <n v="39.99"/>
    <n v="395.36"/>
    <n v="6"/>
    <x v="9"/>
    <x v="5"/>
  </r>
  <r>
    <s v="BG"/>
    <x v="3"/>
    <n v="40.97"/>
    <n v="62.48"/>
    <n v="6"/>
    <x v="9"/>
    <x v="5"/>
  </r>
  <r>
    <s v="CZ"/>
    <x v="4"/>
    <n v="43.16"/>
    <n v="272.25"/>
    <n v="6"/>
    <x v="9"/>
    <x v="5"/>
  </r>
  <r>
    <s v="DK"/>
    <x v="5"/>
    <n v="41.75"/>
    <n v="484.22"/>
    <n v="6"/>
    <x v="9"/>
    <x v="5"/>
  </r>
  <r>
    <s v="DE"/>
    <x v="6"/>
    <n v="41.97"/>
    <n v="2762.64"/>
    <n v="6"/>
    <x v="9"/>
    <x v="5"/>
  </r>
  <r>
    <s v="EE"/>
    <x v="7"/>
    <n v="40.96"/>
    <n v="71.400000000000006"/>
    <n v="6"/>
    <x v="9"/>
    <x v="5"/>
  </r>
  <r>
    <s v="IE"/>
    <x v="8"/>
    <n v="39.43"/>
    <n v="1076.54"/>
    <n v="6"/>
    <x v="9"/>
    <x v="5"/>
  </r>
  <r>
    <s v="EL"/>
    <x v="9"/>
    <n v="49.85"/>
    <n v="51.94"/>
    <n v="6"/>
    <x v="9"/>
    <x v="5"/>
  </r>
  <r>
    <s v="ES"/>
    <x v="10"/>
    <n v="51.84"/>
    <n v="614.98"/>
    <n v="6"/>
    <x v="9"/>
    <x v="5"/>
  </r>
  <r>
    <s v="FR"/>
    <x v="11"/>
    <n v="45.63"/>
    <n v="1942.64"/>
    <n v="6"/>
    <x v="9"/>
    <x v="5"/>
  </r>
  <r>
    <s v="HR"/>
    <x v="12"/>
    <n v="49.69"/>
    <n v="31.86"/>
    <n v="6"/>
    <x v="9"/>
    <x v="5"/>
  </r>
  <r>
    <s v="IT"/>
    <x v="13"/>
    <n v="51.6"/>
    <n v="1021.73"/>
    <n v="6"/>
    <x v="9"/>
    <x v="5"/>
  </r>
  <r>
    <s v="CY"/>
    <x v="14"/>
    <n v="63.59"/>
    <n v="25.56"/>
    <n v="6"/>
    <x v="9"/>
    <x v="5"/>
  </r>
  <r>
    <s v="LV"/>
    <x v="15"/>
    <n v="33.89"/>
    <n v="72.67"/>
    <n v="6"/>
    <x v="9"/>
    <x v="5"/>
  </r>
  <r>
    <s v="LT"/>
    <x v="16"/>
    <n v="34.44"/>
    <n v="120.1"/>
    <n v="6"/>
    <x v="9"/>
    <x v="5"/>
  </r>
  <r>
    <s v="LU"/>
    <x v="17"/>
    <e v="#N/A"/>
    <e v="#N/A"/>
    <n v="6"/>
    <x v="9"/>
    <x v="5"/>
  </r>
  <r>
    <s v="HU"/>
    <x v="18"/>
    <n v="43.7"/>
    <n v="133.77000000000001"/>
    <n v="6"/>
    <x v="9"/>
    <x v="5"/>
  </r>
  <r>
    <s v="MT"/>
    <x v="19"/>
    <n v="56.18"/>
    <n v="3.01"/>
    <n v="6"/>
    <x v="9"/>
    <x v="5"/>
  </r>
  <r>
    <s v="NL"/>
    <x v="20"/>
    <n v="43.25"/>
    <n v="1166.5"/>
    <n v="6"/>
    <x v="9"/>
    <x v="5"/>
  </r>
  <r>
    <s v="AT"/>
    <x v="21"/>
    <n v="50.67"/>
    <n v="272.35000000000002"/>
    <n v="6"/>
    <x v="9"/>
    <x v="5"/>
  </r>
  <r>
    <s v="PL"/>
    <x v="22"/>
    <n v="43.12"/>
    <n v="1111.8800000000001"/>
    <n v="6"/>
    <x v="9"/>
    <x v="5"/>
  </r>
  <r>
    <s v="PT"/>
    <x v="23"/>
    <n v="48.22"/>
    <n v="164.5"/>
    <n v="6"/>
    <x v="9"/>
    <x v="5"/>
  </r>
  <r>
    <s v="RO"/>
    <x v="24"/>
    <n v="42.18"/>
    <n v="113.33"/>
    <n v="6"/>
    <x v="9"/>
    <x v="5"/>
  </r>
  <r>
    <s v="SI"/>
    <x v="25"/>
    <n v="42.53"/>
    <n v="47.71"/>
    <n v="6"/>
    <x v="9"/>
    <x v="5"/>
  </r>
  <r>
    <s v="SK"/>
    <x v="26"/>
    <n v="42.51"/>
    <n v="68.03"/>
    <n v="6"/>
    <x v="9"/>
    <x v="5"/>
  </r>
  <r>
    <s v="FI"/>
    <x v="27"/>
    <n v="51.56"/>
    <n v="183.95"/>
    <n v="6"/>
    <x v="9"/>
    <x v="5"/>
  </r>
  <r>
    <s v="SE"/>
    <x v="28"/>
    <n v="36.630000000000003"/>
    <n v="235.47"/>
    <n v="6"/>
    <x v="9"/>
    <x v="5"/>
  </r>
  <r>
    <s v="UK"/>
    <x v="29"/>
    <m/>
    <m/>
    <n v="6"/>
    <x v="9"/>
    <x v="5"/>
  </r>
  <r>
    <s v="EU"/>
    <x v="0"/>
    <n v="43.73"/>
    <e v="#N/A"/>
    <n v="7"/>
    <x v="9"/>
    <x v="6"/>
  </r>
  <r>
    <s v="EU+UK"/>
    <x v="1"/>
    <m/>
    <e v="#N/A"/>
    <n v="7"/>
    <x v="9"/>
    <x v="6"/>
  </r>
  <r>
    <s v="BE"/>
    <x v="2"/>
    <n v="38.700000000000003"/>
    <n v="399.75"/>
    <n v="7"/>
    <x v="9"/>
    <x v="6"/>
  </r>
  <r>
    <s v="BG"/>
    <x v="3"/>
    <n v="41.42"/>
    <n v="59.29"/>
    <n v="7"/>
    <x v="9"/>
    <x v="6"/>
  </r>
  <r>
    <s v="CZ"/>
    <x v="4"/>
    <n v="41.03"/>
    <n v="278.93"/>
    <n v="7"/>
    <x v="9"/>
    <x v="6"/>
  </r>
  <r>
    <s v="DK"/>
    <x v="5"/>
    <n v="41.61"/>
    <n v="498.22"/>
    <n v="7"/>
    <x v="9"/>
    <x v="6"/>
  </r>
  <r>
    <s v="DE"/>
    <x v="6"/>
    <n v="40.97"/>
    <n v="2808.53"/>
    <n v="7"/>
    <x v="9"/>
    <x v="6"/>
  </r>
  <r>
    <s v="EE"/>
    <x v="7"/>
    <n v="40.43"/>
    <n v="74.099999999999994"/>
    <n v="7"/>
    <x v="9"/>
    <x v="6"/>
  </r>
  <r>
    <s v="IE"/>
    <x v="8"/>
    <n v="38.75"/>
    <n v="1044.67"/>
    <n v="7"/>
    <x v="9"/>
    <x v="6"/>
  </r>
  <r>
    <s v="EL"/>
    <x v="9"/>
    <n v="49.98"/>
    <n v="49.58"/>
    <n v="7"/>
    <x v="9"/>
    <x v="6"/>
  </r>
  <r>
    <s v="ES"/>
    <x v="10"/>
    <n v="51.46"/>
    <n v="620.04"/>
    <n v="7"/>
    <x v="9"/>
    <x v="6"/>
  </r>
  <r>
    <s v="FR"/>
    <x v="11"/>
    <n v="45.9"/>
    <n v="1916.9"/>
    <n v="7"/>
    <x v="9"/>
    <x v="6"/>
  </r>
  <r>
    <s v="HR"/>
    <x v="12"/>
    <n v="49.27"/>
    <n v="31.16"/>
    <n v="7"/>
    <x v="9"/>
    <x v="6"/>
  </r>
  <r>
    <s v="IT"/>
    <x v="13"/>
    <n v="51.05"/>
    <n v="1020.2"/>
    <n v="7"/>
    <x v="9"/>
    <x v="6"/>
  </r>
  <r>
    <s v="CY"/>
    <x v="14"/>
    <n v="63.56"/>
    <n v="24.89"/>
    <n v="7"/>
    <x v="9"/>
    <x v="6"/>
  </r>
  <r>
    <s v="LV"/>
    <x v="15"/>
    <n v="34.08"/>
    <n v="75.64"/>
    <n v="7"/>
    <x v="9"/>
    <x v="6"/>
  </r>
  <r>
    <s v="LT"/>
    <x v="16"/>
    <n v="34.1"/>
    <n v="127.84"/>
    <n v="7"/>
    <x v="9"/>
    <x v="6"/>
  </r>
  <r>
    <s v="LU"/>
    <x v="17"/>
    <e v="#N/A"/>
    <e v="#N/A"/>
    <n v="7"/>
    <x v="9"/>
    <x v="6"/>
  </r>
  <r>
    <s v="HU"/>
    <x v="18"/>
    <n v="40.44"/>
    <n v="136.77000000000001"/>
    <n v="7"/>
    <x v="9"/>
    <x v="6"/>
  </r>
  <r>
    <s v="MT"/>
    <x v="19"/>
    <n v="56.41"/>
    <n v="2.91"/>
    <n v="7"/>
    <x v="9"/>
    <x v="6"/>
  </r>
  <r>
    <s v="NL"/>
    <x v="20"/>
    <n v="43.25"/>
    <n v="1185.0999999999999"/>
    <n v="7"/>
    <x v="9"/>
    <x v="6"/>
  </r>
  <r>
    <s v="AT"/>
    <x v="21"/>
    <n v="48.73"/>
    <n v="266.33999999999997"/>
    <n v="7"/>
    <x v="9"/>
    <x v="6"/>
  </r>
  <r>
    <s v="PL"/>
    <x v="22"/>
    <n v="42.16"/>
    <n v="1127.3599999999999"/>
    <n v="7"/>
    <x v="9"/>
    <x v="6"/>
  </r>
  <r>
    <s v="PT"/>
    <x v="23"/>
    <n v="45.96"/>
    <n v="163.85"/>
    <n v="7"/>
    <x v="9"/>
    <x v="6"/>
  </r>
  <r>
    <s v="RO"/>
    <x v="24"/>
    <n v="44.43"/>
    <n v="106.68"/>
    <n v="7"/>
    <x v="9"/>
    <x v="6"/>
  </r>
  <r>
    <s v="SI"/>
    <x v="25"/>
    <n v="42.12"/>
    <n v="47.67"/>
    <n v="7"/>
    <x v="9"/>
    <x v="6"/>
  </r>
  <r>
    <s v="SK"/>
    <x v="26"/>
    <n v="41.17"/>
    <n v="68.98"/>
    <n v="7"/>
    <x v="9"/>
    <x v="6"/>
  </r>
  <r>
    <s v="FI"/>
    <x v="27"/>
    <n v="51.15"/>
    <n v="188.44"/>
    <n v="7"/>
    <x v="9"/>
    <x v="6"/>
  </r>
  <r>
    <s v="SE"/>
    <x v="28"/>
    <n v="36.65"/>
    <n v="240.71"/>
    <n v="7"/>
    <x v="9"/>
    <x v="6"/>
  </r>
  <r>
    <s v="UK"/>
    <x v="29"/>
    <m/>
    <m/>
    <n v="7"/>
    <x v="9"/>
    <x v="6"/>
  </r>
  <r>
    <s v="EU"/>
    <x v="0"/>
    <n v="43.52"/>
    <e v="#N/A"/>
    <n v="8"/>
    <x v="9"/>
    <x v="7"/>
  </r>
  <r>
    <s v="EU+UK"/>
    <x v="1"/>
    <m/>
    <e v="#N/A"/>
    <n v="8"/>
    <x v="9"/>
    <x v="7"/>
  </r>
  <r>
    <s v="BE"/>
    <x v="2"/>
    <n v="38.04"/>
    <n v="386.09"/>
    <n v="8"/>
    <x v="9"/>
    <x v="7"/>
  </r>
  <r>
    <s v="BG"/>
    <x v="3"/>
    <n v="41.46"/>
    <n v="58.02"/>
    <n v="8"/>
    <x v="9"/>
    <x v="7"/>
  </r>
  <r>
    <s v="CZ"/>
    <x v="4"/>
    <n v="40.04"/>
    <n v="270.42"/>
    <n v="8"/>
    <x v="9"/>
    <x v="7"/>
  </r>
  <r>
    <s v="DK"/>
    <x v="5"/>
    <n v="41.6"/>
    <n v="487.31"/>
    <n v="8"/>
    <x v="9"/>
    <x v="7"/>
  </r>
  <r>
    <s v="DE"/>
    <x v="6"/>
    <n v="40.98"/>
    <n v="2701.95"/>
    <n v="8"/>
    <x v="9"/>
    <x v="7"/>
  </r>
  <r>
    <s v="EE"/>
    <x v="7"/>
    <n v="39.729999999999997"/>
    <n v="73.599999999999994"/>
    <n v="8"/>
    <x v="9"/>
    <x v="7"/>
  </r>
  <r>
    <s v="IE"/>
    <x v="8"/>
    <n v="38.32"/>
    <n v="936.14"/>
    <n v="8"/>
    <x v="9"/>
    <x v="7"/>
  </r>
  <r>
    <s v="EL"/>
    <x v="9"/>
    <n v="51.48"/>
    <n v="51.82"/>
    <n v="8"/>
    <x v="9"/>
    <x v="7"/>
  </r>
  <r>
    <s v="ES"/>
    <x v="10"/>
    <n v="50.29"/>
    <n v="601.16999999999996"/>
    <n v="8"/>
    <x v="9"/>
    <x v="7"/>
  </r>
  <r>
    <s v="FR"/>
    <x v="11"/>
    <n v="46.49"/>
    <n v="1846.39"/>
    <n v="8"/>
    <x v="9"/>
    <x v="7"/>
  </r>
  <r>
    <s v="HR"/>
    <x v="12"/>
    <n v="48.68"/>
    <n v="30.15"/>
    <n v="8"/>
    <x v="9"/>
    <x v="7"/>
  </r>
  <r>
    <s v="IT"/>
    <x v="13"/>
    <n v="49.46"/>
    <n v="1040.0999999999999"/>
    <n v="8"/>
    <x v="9"/>
    <x v="7"/>
  </r>
  <r>
    <s v="CY"/>
    <x v="14"/>
    <n v="63.54"/>
    <n v="23.88"/>
    <n v="8"/>
    <x v="9"/>
    <x v="7"/>
  </r>
  <r>
    <s v="LV"/>
    <x v="15"/>
    <n v="36"/>
    <n v="76.13"/>
    <n v="8"/>
    <x v="9"/>
    <x v="7"/>
  </r>
  <r>
    <s v="LT"/>
    <x v="16"/>
    <n v="33.869999999999997"/>
    <n v="129.38999999999999"/>
    <n v="8"/>
    <x v="9"/>
    <x v="7"/>
  </r>
  <r>
    <s v="LU"/>
    <x v="17"/>
    <e v="#N/A"/>
    <e v="#N/A"/>
    <n v="8"/>
    <x v="9"/>
    <x v="7"/>
  </r>
  <r>
    <s v="HU"/>
    <x v="18"/>
    <n v="39.32"/>
    <n v="131.74"/>
    <n v="8"/>
    <x v="9"/>
    <x v="7"/>
  </r>
  <r>
    <s v="MT"/>
    <x v="19"/>
    <n v="56.08"/>
    <n v="2.95"/>
    <n v="8"/>
    <x v="9"/>
    <x v="7"/>
  </r>
  <r>
    <s v="NL"/>
    <x v="20"/>
    <n v="43.25"/>
    <n v="1151.4000000000001"/>
    <n v="8"/>
    <x v="9"/>
    <x v="7"/>
  </r>
  <r>
    <s v="AT"/>
    <x v="21"/>
    <n v="48.59"/>
    <n v="254.35"/>
    <n v="8"/>
    <x v="9"/>
    <x v="7"/>
  </r>
  <r>
    <s v="PL"/>
    <x v="22"/>
    <n v="41.72"/>
    <n v="1092.7"/>
    <n v="8"/>
    <x v="9"/>
    <x v="7"/>
  </r>
  <r>
    <s v="PT"/>
    <x v="23"/>
    <n v="45.95"/>
    <n v="155.09"/>
    <n v="8"/>
    <x v="9"/>
    <x v="7"/>
  </r>
  <r>
    <s v="RO"/>
    <x v="24"/>
    <n v="44.98"/>
    <n v="101.24"/>
    <n v="8"/>
    <x v="9"/>
    <x v="7"/>
  </r>
  <r>
    <s v="SI"/>
    <x v="25"/>
    <n v="42.73"/>
    <n v="45.63"/>
    <n v="8"/>
    <x v="9"/>
    <x v="7"/>
  </r>
  <r>
    <s v="SK"/>
    <x v="26"/>
    <n v="40.840000000000003"/>
    <n v="66.760000000000005"/>
    <n v="8"/>
    <x v="9"/>
    <x v="7"/>
  </r>
  <r>
    <s v="FI"/>
    <x v="27"/>
    <n v="51.31"/>
    <n v="184.79"/>
    <n v="8"/>
    <x v="9"/>
    <x v="7"/>
  </r>
  <r>
    <s v="SE"/>
    <x v="28"/>
    <n v="36.409999999999997"/>
    <n v="235.54"/>
    <n v="8"/>
    <x v="9"/>
    <x v="7"/>
  </r>
  <r>
    <s v="UK"/>
    <x v="29"/>
    <m/>
    <m/>
    <n v="8"/>
    <x v="9"/>
    <x v="7"/>
  </r>
  <r>
    <s v="EU"/>
    <x v="0"/>
    <n v="43.45"/>
    <e v="#N/A"/>
    <n v="9"/>
    <x v="9"/>
    <x v="8"/>
  </r>
  <r>
    <s v="EU+UK"/>
    <x v="1"/>
    <m/>
    <e v="#N/A"/>
    <n v="9"/>
    <x v="9"/>
    <x v="8"/>
  </r>
  <r>
    <s v="BE"/>
    <x v="2"/>
    <n v="40.26"/>
    <n v="364.92"/>
    <n v="9"/>
    <x v="9"/>
    <x v="8"/>
  </r>
  <r>
    <s v="BG"/>
    <x v="3"/>
    <n v="41.76"/>
    <n v="53.94"/>
    <n v="9"/>
    <x v="9"/>
    <x v="8"/>
  </r>
  <r>
    <s v="CZ"/>
    <x v="4"/>
    <n v="39.92"/>
    <n v="256.81"/>
    <n v="9"/>
    <x v="9"/>
    <x v="8"/>
  </r>
  <r>
    <s v="DK"/>
    <x v="5"/>
    <n v="41.58"/>
    <n v="457.32"/>
    <n v="9"/>
    <x v="9"/>
    <x v="8"/>
  </r>
  <r>
    <s v="DE"/>
    <x v="6"/>
    <n v="41.35"/>
    <n v="2556.4"/>
    <n v="9"/>
    <x v="9"/>
    <x v="8"/>
  </r>
  <r>
    <s v="EE"/>
    <x v="7"/>
    <n v="40.35"/>
    <n v="70.400000000000006"/>
    <n v="9"/>
    <x v="9"/>
    <x v="8"/>
  </r>
  <r>
    <s v="IE"/>
    <x v="8"/>
    <n v="40.01"/>
    <n v="786.37"/>
    <n v="9"/>
    <x v="9"/>
    <x v="8"/>
  </r>
  <r>
    <s v="EL"/>
    <x v="9"/>
    <n v="51.02"/>
    <n v="48.81"/>
    <n v="9"/>
    <x v="9"/>
    <x v="8"/>
  </r>
  <r>
    <s v="ES"/>
    <x v="10"/>
    <n v="50"/>
    <n v="575.35"/>
    <n v="9"/>
    <x v="9"/>
    <x v="8"/>
  </r>
  <r>
    <s v="FR"/>
    <x v="11"/>
    <n v="46.83"/>
    <n v="1748.49"/>
    <n v="9"/>
    <x v="9"/>
    <x v="8"/>
  </r>
  <r>
    <s v="HR"/>
    <x v="12"/>
    <n v="48.42"/>
    <n v="28.7"/>
    <n v="9"/>
    <x v="9"/>
    <x v="8"/>
  </r>
  <r>
    <s v="IT"/>
    <x v="13"/>
    <n v="48.68"/>
    <n v="982.62"/>
    <n v="9"/>
    <x v="9"/>
    <x v="8"/>
  </r>
  <r>
    <s v="CY"/>
    <x v="14"/>
    <n v="63.89"/>
    <n v="24.05"/>
    <n v="9"/>
    <x v="9"/>
    <x v="8"/>
  </r>
  <r>
    <s v="LV"/>
    <x v="15"/>
    <n v="34.17"/>
    <n v="73.489999999999995"/>
    <n v="9"/>
    <x v="9"/>
    <x v="8"/>
  </r>
  <r>
    <s v="LT"/>
    <x v="16"/>
    <n v="35.159999999999997"/>
    <n v="124.51"/>
    <n v="9"/>
    <x v="9"/>
    <x v="8"/>
  </r>
  <r>
    <s v="LU"/>
    <x v="17"/>
    <e v="#N/A"/>
    <e v="#N/A"/>
    <n v="9"/>
    <x v="9"/>
    <x v="8"/>
  </r>
  <r>
    <s v="HU"/>
    <x v="18"/>
    <n v="39.799999999999997"/>
    <n v="126.8"/>
    <n v="9"/>
    <x v="9"/>
    <x v="8"/>
  </r>
  <r>
    <s v="MT"/>
    <x v="19"/>
    <n v="57.25"/>
    <n v="2.86"/>
    <n v="9"/>
    <x v="9"/>
    <x v="8"/>
  </r>
  <r>
    <s v="NL"/>
    <x v="20"/>
    <n v="41.45"/>
    <n v="1092.7"/>
    <n v="9"/>
    <x v="9"/>
    <x v="8"/>
  </r>
  <r>
    <s v="AT"/>
    <x v="21"/>
    <n v="47.44"/>
    <n v="245.58"/>
    <n v="9"/>
    <x v="9"/>
    <x v="8"/>
  </r>
  <r>
    <s v="PL"/>
    <x v="22"/>
    <n v="41.09"/>
    <n v="1038.05"/>
    <n v="9"/>
    <x v="9"/>
    <x v="8"/>
  </r>
  <r>
    <s v="PT"/>
    <x v="23"/>
    <n v="46.39"/>
    <n v="146.99"/>
    <n v="9"/>
    <x v="9"/>
    <x v="8"/>
  </r>
  <r>
    <s v="RO"/>
    <x v="24"/>
    <n v="41.68"/>
    <n v="94.34"/>
    <n v="9"/>
    <x v="9"/>
    <x v="8"/>
  </r>
  <r>
    <s v="SI"/>
    <x v="25"/>
    <n v="42.76"/>
    <n v="43.2"/>
    <n v="9"/>
    <x v="9"/>
    <x v="8"/>
  </r>
  <r>
    <s v="SK"/>
    <x v="26"/>
    <n v="40.869999999999997"/>
    <n v="63.9"/>
    <n v="9"/>
    <x v="9"/>
    <x v="8"/>
  </r>
  <r>
    <s v="FI"/>
    <x v="27"/>
    <n v="49.5"/>
    <n v="174.26"/>
    <n v="9"/>
    <x v="9"/>
    <x v="8"/>
  </r>
  <r>
    <s v="SE"/>
    <x v="28"/>
    <n v="36.53"/>
    <n v="221.63"/>
    <n v="9"/>
    <x v="9"/>
    <x v="8"/>
  </r>
  <r>
    <m/>
    <x v="30"/>
    <m/>
    <m/>
    <m/>
    <x v="10"/>
    <x v="1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7238">
  <r>
    <x v="0"/>
    <x v="0"/>
    <n v="40.11"/>
    <n v="10943.91"/>
    <x v="0"/>
    <x v="0"/>
    <x v="0"/>
  </r>
  <r>
    <x v="1"/>
    <x v="1"/>
    <n v="40.06"/>
    <n v="12158.31"/>
    <x v="0"/>
    <x v="0"/>
    <x v="0"/>
  </r>
  <r>
    <x v="2"/>
    <x v="2"/>
    <n v="40.54"/>
    <n v="311.79000000000002"/>
    <x v="0"/>
    <x v="0"/>
    <x v="0"/>
  </r>
  <r>
    <x v="3"/>
    <x v="3"/>
    <n v="36.93"/>
    <n v="40"/>
    <x v="0"/>
    <x v="0"/>
    <x v="0"/>
  </r>
  <r>
    <x v="4"/>
    <x v="4"/>
    <n v="34.24"/>
    <n v="200.28"/>
    <x v="0"/>
    <x v="0"/>
    <x v="0"/>
  </r>
  <r>
    <x v="5"/>
    <x v="5"/>
    <n v="43"/>
    <n v="432.6"/>
    <x v="0"/>
    <x v="0"/>
    <x v="0"/>
  </r>
  <r>
    <x v="6"/>
    <x v="6"/>
    <n v="41.26"/>
    <n v="2635.42"/>
    <x v="0"/>
    <x v="0"/>
    <x v="0"/>
  </r>
  <r>
    <x v="7"/>
    <x v="7"/>
    <n v="39.520000000000003"/>
    <n v="61"/>
    <x v="0"/>
    <x v="0"/>
    <x v="0"/>
  </r>
  <r>
    <x v="8"/>
    <x v="8"/>
    <n v="42.34"/>
    <n v="135.91"/>
    <x v="0"/>
    <x v="0"/>
    <x v="0"/>
  </r>
  <r>
    <x v="9"/>
    <x v="9"/>
    <n v="45.24"/>
    <n v="54.2"/>
    <x v="0"/>
    <x v="0"/>
    <x v="0"/>
  </r>
  <r>
    <x v="10"/>
    <x v="10"/>
    <n v="38.160000000000004"/>
    <n v="560.48"/>
    <x v="0"/>
    <x v="0"/>
    <x v="0"/>
  </r>
  <r>
    <x v="11"/>
    <x v="11"/>
    <n v="39.130000000000003"/>
    <n v="2232.7399999999998"/>
    <x v="0"/>
    <x v="0"/>
    <x v="0"/>
  </r>
  <r>
    <x v="12"/>
    <x v="12"/>
    <n v="37.21"/>
    <n v="44.91"/>
    <x v="0"/>
    <x v="0"/>
    <x v="0"/>
  </r>
  <r>
    <x v="13"/>
    <x v="13"/>
    <n v="40.35"/>
    <n v="945.05"/>
    <x v="0"/>
    <x v="0"/>
    <x v="0"/>
  </r>
  <r>
    <x v="14"/>
    <x v="14"/>
    <n v="57.78"/>
    <n v="14.14"/>
    <x v="0"/>
    <x v="0"/>
    <x v="0"/>
  </r>
  <r>
    <x v="15"/>
    <x v="15"/>
    <n v="34.200000000000003"/>
    <n v="59.7"/>
    <x v="0"/>
    <x v="0"/>
    <x v="0"/>
  </r>
  <r>
    <x v="16"/>
    <x v="16"/>
    <n v="36.450000000000003"/>
    <n v="100.94"/>
    <x v="0"/>
    <x v="0"/>
    <x v="0"/>
  </r>
  <r>
    <x v="17"/>
    <x v="17"/>
    <n v="40.99"/>
    <n v="25.6"/>
    <x v="0"/>
    <x v="0"/>
    <x v="0"/>
  </r>
  <r>
    <x v="18"/>
    <x v="18"/>
    <n v="35.730000000000004"/>
    <n v="118.05"/>
    <x v="0"/>
    <x v="0"/>
    <x v="0"/>
  </r>
  <r>
    <x v="19"/>
    <x v="19"/>
    <n v="46.58"/>
    <n v="3.77"/>
    <x v="0"/>
    <x v="0"/>
    <x v="0"/>
  </r>
  <r>
    <x v="20"/>
    <x v="20"/>
    <n v="43"/>
    <n v="1073.9000000000001"/>
    <x v="0"/>
    <x v="0"/>
    <x v="0"/>
  </r>
  <r>
    <x v="21"/>
    <x v="21"/>
    <n v="42.6"/>
    <n v="261.26"/>
    <x v="0"/>
    <x v="0"/>
    <x v="0"/>
  </r>
  <r>
    <x v="22"/>
    <x v="22"/>
    <n v="35.800000000000004"/>
    <n v="842.66"/>
    <x v="0"/>
    <x v="0"/>
    <x v="0"/>
  </r>
  <r>
    <x v="23"/>
    <x v="23"/>
    <n v="36.5"/>
    <n v="152.1"/>
    <x v="0"/>
    <x v="0"/>
    <x v="0"/>
  </r>
  <r>
    <x v="24"/>
    <x v="24"/>
    <m/>
    <n v="70"/>
    <x v="0"/>
    <x v="0"/>
    <x v="0"/>
  </r>
  <r>
    <x v="25"/>
    <x v="25"/>
    <n v="37.22"/>
    <n v="44.5"/>
    <x v="0"/>
    <x v="0"/>
    <x v="0"/>
  </r>
  <r>
    <x v="26"/>
    <x v="26"/>
    <n v="35.800000000000004"/>
    <n v="70.38"/>
    <x v="0"/>
    <x v="0"/>
    <x v="0"/>
  </r>
  <r>
    <x v="27"/>
    <x v="27"/>
    <n v="45.57"/>
    <n v="200.19"/>
    <x v="0"/>
    <x v="0"/>
    <x v="0"/>
  </r>
  <r>
    <x v="28"/>
    <x v="28"/>
    <n v="41.87"/>
    <n v="252.33"/>
    <x v="0"/>
    <x v="0"/>
    <x v="0"/>
  </r>
  <r>
    <x v="29"/>
    <x v="29"/>
    <n v="39.619999999999997"/>
    <n v="1214.4000000000001"/>
    <x v="0"/>
    <x v="0"/>
    <x v="0"/>
  </r>
  <r>
    <x v="0"/>
    <x v="0"/>
    <n v="39.99"/>
    <n v="10196.310000000001"/>
    <x v="1"/>
    <x v="0"/>
    <x v="1"/>
  </r>
  <r>
    <x v="1"/>
    <x v="1"/>
    <n v="39.99"/>
    <n v="11328.11"/>
    <x v="1"/>
    <x v="0"/>
    <x v="1"/>
  </r>
  <r>
    <x v="2"/>
    <x v="2"/>
    <n v="40.410000000000004"/>
    <n v="283.74"/>
    <x v="1"/>
    <x v="0"/>
    <x v="1"/>
  </r>
  <r>
    <x v="3"/>
    <x v="3"/>
    <n v="36.4"/>
    <n v="40.020000000000003"/>
    <x v="1"/>
    <x v="0"/>
    <x v="1"/>
  </r>
  <r>
    <x v="4"/>
    <x v="4"/>
    <n v="34.47"/>
    <n v="185.47"/>
    <x v="1"/>
    <x v="0"/>
    <x v="1"/>
  </r>
  <r>
    <x v="5"/>
    <x v="5"/>
    <n v="43.5"/>
    <n v="391.6"/>
    <x v="1"/>
    <x v="0"/>
    <x v="1"/>
  </r>
  <r>
    <x v="6"/>
    <x v="6"/>
    <n v="40.94"/>
    <n v="2429.4299999999998"/>
    <x v="1"/>
    <x v="0"/>
    <x v="1"/>
  </r>
  <r>
    <x v="7"/>
    <x v="7"/>
    <n v="40.119999999999997"/>
    <n v="56.1"/>
    <x v="1"/>
    <x v="0"/>
    <x v="1"/>
  </r>
  <r>
    <x v="8"/>
    <x v="8"/>
    <n v="41.76"/>
    <n v="220.32"/>
    <x v="1"/>
    <x v="0"/>
    <x v="1"/>
  </r>
  <r>
    <x v="9"/>
    <x v="9"/>
    <n v="45.4"/>
    <n v="49.7"/>
    <x v="1"/>
    <x v="0"/>
    <x v="1"/>
  </r>
  <r>
    <x v="10"/>
    <x v="10"/>
    <n v="37.86"/>
    <n v="518.78"/>
    <x v="1"/>
    <x v="0"/>
    <x v="1"/>
  </r>
  <r>
    <x v="11"/>
    <x v="11"/>
    <n v="38.69"/>
    <n v="2055.54"/>
    <x v="1"/>
    <x v="0"/>
    <x v="1"/>
  </r>
  <r>
    <x v="12"/>
    <x v="12"/>
    <n v="37.21"/>
    <n v="41.58"/>
    <x v="1"/>
    <x v="0"/>
    <x v="1"/>
  </r>
  <r>
    <x v="13"/>
    <x v="13"/>
    <n v="41.24"/>
    <n v="888.96"/>
    <x v="1"/>
    <x v="0"/>
    <x v="1"/>
  </r>
  <r>
    <x v="14"/>
    <x v="14"/>
    <n v="57.58"/>
    <n v="12.75"/>
    <x v="1"/>
    <x v="0"/>
    <x v="1"/>
  </r>
  <r>
    <x v="15"/>
    <x v="15"/>
    <n v="34.840000000000003"/>
    <n v="53.9"/>
    <x v="1"/>
    <x v="0"/>
    <x v="1"/>
  </r>
  <r>
    <x v="16"/>
    <x v="16"/>
    <n v="37"/>
    <n v="89.21"/>
    <x v="1"/>
    <x v="0"/>
    <x v="1"/>
  </r>
  <r>
    <x v="17"/>
    <x v="17"/>
    <n v="40.39"/>
    <n v="23.51"/>
    <x v="1"/>
    <x v="0"/>
    <x v="1"/>
  </r>
  <r>
    <x v="18"/>
    <x v="18"/>
    <n v="35.230000000000004"/>
    <n v="112.88"/>
    <x v="1"/>
    <x v="0"/>
    <x v="1"/>
  </r>
  <r>
    <x v="19"/>
    <x v="19"/>
    <n v="46.34"/>
    <n v="3.4"/>
    <x v="1"/>
    <x v="0"/>
    <x v="1"/>
  </r>
  <r>
    <x v="20"/>
    <x v="20"/>
    <n v="43"/>
    <n v="980.2"/>
    <x v="1"/>
    <x v="0"/>
    <x v="1"/>
  </r>
  <r>
    <x v="21"/>
    <x v="21"/>
    <n v="42.27"/>
    <n v="244.71"/>
    <x v="1"/>
    <x v="0"/>
    <x v="1"/>
  </r>
  <r>
    <x v="22"/>
    <x v="22"/>
    <n v="35.6"/>
    <n v="779.84"/>
    <x v="1"/>
    <x v="0"/>
    <x v="1"/>
  </r>
  <r>
    <x v="23"/>
    <x v="23"/>
    <n v="36.5"/>
    <n v="142.84"/>
    <x v="1"/>
    <x v="0"/>
    <x v="1"/>
  </r>
  <r>
    <x v="24"/>
    <x v="24"/>
    <n v="32.340000000000003"/>
    <n v="66.81"/>
    <x v="1"/>
    <x v="0"/>
    <x v="1"/>
  </r>
  <r>
    <x v="25"/>
    <x v="25"/>
    <n v="37.29"/>
    <n v="40.770000000000003"/>
    <x v="1"/>
    <x v="0"/>
    <x v="1"/>
  </r>
  <r>
    <x v="26"/>
    <x v="26"/>
    <n v="35.950000000000003"/>
    <n v="65.41"/>
    <x v="1"/>
    <x v="0"/>
    <x v="1"/>
  </r>
  <r>
    <x v="27"/>
    <x v="27"/>
    <n v="45.51"/>
    <n v="185.66"/>
    <x v="1"/>
    <x v="0"/>
    <x v="1"/>
  </r>
  <r>
    <x v="28"/>
    <x v="28"/>
    <n v="42.47"/>
    <n v="233.18"/>
    <x v="1"/>
    <x v="0"/>
    <x v="1"/>
  </r>
  <r>
    <x v="29"/>
    <x v="29"/>
    <n v="39.96"/>
    <n v="1131.8"/>
    <x v="1"/>
    <x v="0"/>
    <x v="1"/>
  </r>
  <r>
    <x v="0"/>
    <x v="0"/>
    <n v="39.300000000000004"/>
    <n v="11628.59"/>
    <x v="2"/>
    <x v="0"/>
    <x v="2"/>
  </r>
  <r>
    <x v="1"/>
    <x v="1"/>
    <n v="39.31"/>
    <n v="12922.79"/>
    <x v="2"/>
    <x v="0"/>
    <x v="2"/>
  </r>
  <r>
    <x v="2"/>
    <x v="2"/>
    <n v="40.14"/>
    <n v="312.66000000000003"/>
    <x v="2"/>
    <x v="0"/>
    <x v="2"/>
  </r>
  <r>
    <x v="3"/>
    <x v="3"/>
    <n v="37.020000000000003"/>
    <n v="42.04"/>
    <x v="2"/>
    <x v="0"/>
    <x v="2"/>
  </r>
  <r>
    <x v="4"/>
    <x v="4"/>
    <n v="34.64"/>
    <n v="209.31"/>
    <x v="2"/>
    <x v="0"/>
    <x v="2"/>
  </r>
  <r>
    <x v="5"/>
    <x v="5"/>
    <n v="43.5"/>
    <n v="437.5"/>
    <x v="2"/>
    <x v="0"/>
    <x v="2"/>
  </r>
  <r>
    <x v="6"/>
    <x v="6"/>
    <n v="40.550000000000004"/>
    <n v="2733.14"/>
    <x v="2"/>
    <x v="0"/>
    <x v="2"/>
  </r>
  <r>
    <x v="7"/>
    <x v="7"/>
    <n v="40.33"/>
    <n v="63.2"/>
    <x v="2"/>
    <x v="0"/>
    <x v="2"/>
  </r>
  <r>
    <x v="8"/>
    <x v="8"/>
    <n v="39.04"/>
    <n v="484.68"/>
    <x v="2"/>
    <x v="0"/>
    <x v="2"/>
  </r>
  <r>
    <x v="9"/>
    <x v="9"/>
    <n v="44.38"/>
    <n v="55.8"/>
    <x v="2"/>
    <x v="0"/>
    <x v="2"/>
  </r>
  <r>
    <x v="10"/>
    <x v="10"/>
    <n v="37.96"/>
    <n v="576.53"/>
    <x v="2"/>
    <x v="0"/>
    <x v="2"/>
  </r>
  <r>
    <x v="11"/>
    <x v="11"/>
    <n v="36.69"/>
    <n v="2315.85"/>
    <x v="2"/>
    <x v="0"/>
    <x v="2"/>
  </r>
  <r>
    <x v="12"/>
    <x v="12"/>
    <n v="36.64"/>
    <n v="47.24"/>
    <x v="2"/>
    <x v="0"/>
    <x v="2"/>
  </r>
  <r>
    <x v="13"/>
    <x v="13"/>
    <n v="41.79"/>
    <n v="942.17"/>
    <x v="2"/>
    <x v="0"/>
    <x v="2"/>
  </r>
  <r>
    <x v="14"/>
    <x v="14"/>
    <n v="57.44"/>
    <n v="14.19"/>
    <x v="2"/>
    <x v="0"/>
    <x v="2"/>
  </r>
  <r>
    <x v="15"/>
    <x v="15"/>
    <n v="35.15"/>
    <n v="60.9"/>
    <x v="2"/>
    <x v="0"/>
    <x v="2"/>
  </r>
  <r>
    <x v="16"/>
    <x v="16"/>
    <n v="36.21"/>
    <n v="99.95"/>
    <x v="2"/>
    <x v="0"/>
    <x v="2"/>
  </r>
  <r>
    <x v="17"/>
    <x v="17"/>
    <n v="40.550000000000004"/>
    <n v="26.94"/>
    <x v="2"/>
    <x v="0"/>
    <x v="2"/>
  </r>
  <r>
    <x v="18"/>
    <x v="18"/>
    <n v="35.090000000000003"/>
    <n v="126.59"/>
    <x v="2"/>
    <x v="0"/>
    <x v="2"/>
  </r>
  <r>
    <x v="19"/>
    <x v="19"/>
    <n v="45.78"/>
    <n v="3.81"/>
    <x v="2"/>
    <x v="0"/>
    <x v="2"/>
  </r>
  <r>
    <x v="20"/>
    <x v="20"/>
    <n v="42.5"/>
    <n v="1084.2"/>
    <x v="2"/>
    <x v="0"/>
    <x v="2"/>
  </r>
  <r>
    <x v="21"/>
    <x v="21"/>
    <n v="42.24"/>
    <n v="277.95999999999998"/>
    <x v="2"/>
    <x v="0"/>
    <x v="2"/>
  </r>
  <r>
    <x v="22"/>
    <x v="22"/>
    <n v="35.160000000000004"/>
    <n v="879.24"/>
    <x v="2"/>
    <x v="0"/>
    <x v="2"/>
  </r>
  <r>
    <x v="23"/>
    <x v="23"/>
    <n v="36.480000000000004"/>
    <n v="165.98"/>
    <x v="2"/>
    <x v="0"/>
    <x v="2"/>
  </r>
  <r>
    <x v="24"/>
    <x v="24"/>
    <n v="31.44"/>
    <n v="80.03"/>
    <x v="2"/>
    <x v="0"/>
    <x v="2"/>
  </r>
  <r>
    <x v="25"/>
    <x v="25"/>
    <n v="36.99"/>
    <n v="46.56"/>
    <x v="2"/>
    <x v="0"/>
    <x v="2"/>
  </r>
  <r>
    <x v="26"/>
    <x v="26"/>
    <n v="35.800000000000004"/>
    <n v="74.069999999999993"/>
    <x v="2"/>
    <x v="0"/>
    <x v="2"/>
  </r>
  <r>
    <x v="27"/>
    <x v="27"/>
    <n v="43.48"/>
    <n v="207.51"/>
    <x v="2"/>
    <x v="0"/>
    <x v="2"/>
  </r>
  <r>
    <x v="28"/>
    <x v="28"/>
    <n v="42.52"/>
    <n v="260.55"/>
    <x v="2"/>
    <x v="0"/>
    <x v="2"/>
  </r>
  <r>
    <x v="29"/>
    <x v="29"/>
    <n v="39.33"/>
    <n v="1294.2"/>
    <x v="2"/>
    <x v="0"/>
    <x v="2"/>
  </r>
  <r>
    <x v="0"/>
    <x v="0"/>
    <n v="38.1"/>
    <n v="11789.85"/>
    <x v="3"/>
    <x v="0"/>
    <x v="3"/>
  </r>
  <r>
    <x v="1"/>
    <x v="1"/>
    <n v="38.200000000000003"/>
    <n v="13106.95"/>
    <x v="3"/>
    <x v="0"/>
    <x v="3"/>
  </r>
  <r>
    <x v="2"/>
    <x v="2"/>
    <n v="39.06"/>
    <n v="326.04000000000002"/>
    <x v="3"/>
    <x v="0"/>
    <x v="3"/>
  </r>
  <r>
    <x v="3"/>
    <x v="3"/>
    <n v="35.730000000000004"/>
    <n v="45.52"/>
    <x v="3"/>
    <x v="0"/>
    <x v="3"/>
  </r>
  <r>
    <x v="4"/>
    <x v="4"/>
    <n v="34.46"/>
    <n v="203.11"/>
    <x v="3"/>
    <x v="0"/>
    <x v="3"/>
  </r>
  <r>
    <x v="5"/>
    <x v="5"/>
    <n v="43"/>
    <n v="435"/>
    <x v="3"/>
    <x v="0"/>
    <x v="3"/>
  </r>
  <r>
    <x v="6"/>
    <x v="6"/>
    <n v="39.72"/>
    <n v="2701.49"/>
    <x v="3"/>
    <x v="0"/>
    <x v="3"/>
  </r>
  <r>
    <x v="7"/>
    <x v="7"/>
    <n v="39.630000000000003"/>
    <n v="61.8"/>
    <x v="3"/>
    <x v="0"/>
    <x v="3"/>
  </r>
  <r>
    <x v="8"/>
    <x v="8"/>
    <n v="38.550000000000004"/>
    <n v="717.65"/>
    <x v="3"/>
    <x v="0"/>
    <x v="3"/>
  </r>
  <r>
    <x v="9"/>
    <x v="9"/>
    <n v="42.93"/>
    <n v="55.2"/>
    <x v="3"/>
    <x v="0"/>
    <x v="3"/>
  </r>
  <r>
    <x v="10"/>
    <x v="10"/>
    <n v="35.83"/>
    <n v="571.4"/>
    <x v="3"/>
    <x v="0"/>
    <x v="3"/>
  </r>
  <r>
    <x v="11"/>
    <x v="11"/>
    <n v="34.25"/>
    <n v="2285.8000000000002"/>
    <x v="3"/>
    <x v="0"/>
    <x v="3"/>
  </r>
  <r>
    <x v="12"/>
    <x v="12"/>
    <n v="36.64"/>
    <n v="46.72"/>
    <x v="3"/>
    <x v="0"/>
    <x v="3"/>
  </r>
  <r>
    <x v="13"/>
    <x v="13"/>
    <n v="41.61"/>
    <n v="948.94"/>
    <x v="3"/>
    <x v="0"/>
    <x v="3"/>
  </r>
  <r>
    <x v="14"/>
    <x v="14"/>
    <n v="56.47"/>
    <n v="14.17"/>
    <x v="3"/>
    <x v="0"/>
    <x v="3"/>
  </r>
  <r>
    <x v="15"/>
    <x v="15"/>
    <n v="34.17"/>
    <n v="61.3"/>
    <x v="3"/>
    <x v="0"/>
    <x v="3"/>
  </r>
  <r>
    <x v="16"/>
    <x v="16"/>
    <n v="32.67"/>
    <n v="102.21"/>
    <x v="3"/>
    <x v="0"/>
    <x v="3"/>
  </r>
  <r>
    <x v="17"/>
    <x v="17"/>
    <n v="40.369999999999997"/>
    <n v="26.26"/>
    <x v="3"/>
    <x v="0"/>
    <x v="3"/>
  </r>
  <r>
    <x v="18"/>
    <x v="18"/>
    <n v="35.03"/>
    <n v="124.98"/>
    <x v="3"/>
    <x v="0"/>
    <x v="3"/>
  </r>
  <r>
    <x v="19"/>
    <x v="19"/>
    <n v="45.68"/>
    <n v="3.7"/>
    <x v="3"/>
    <x v="0"/>
    <x v="3"/>
  </r>
  <r>
    <x v="20"/>
    <x v="20"/>
    <n v="41.25"/>
    <n v="1081.7"/>
    <x v="3"/>
    <x v="0"/>
    <x v="3"/>
  </r>
  <r>
    <x v="21"/>
    <x v="21"/>
    <n v="40.56"/>
    <n v="277.41000000000003"/>
    <x v="3"/>
    <x v="0"/>
    <x v="3"/>
  </r>
  <r>
    <x v="22"/>
    <x v="22"/>
    <n v="33.83"/>
    <n v="876.74"/>
    <x v="3"/>
    <x v="0"/>
    <x v="3"/>
  </r>
  <r>
    <x v="23"/>
    <x v="23"/>
    <n v="37.800000000000004"/>
    <n v="165.58"/>
    <x v="3"/>
    <x v="0"/>
    <x v="3"/>
  </r>
  <r>
    <x v="24"/>
    <x v="24"/>
    <n v="31.58"/>
    <n v="85.06"/>
    <x v="3"/>
    <x v="0"/>
    <x v="3"/>
  </r>
  <r>
    <x v="25"/>
    <x v="25"/>
    <n v="36.56"/>
    <n v="46.39"/>
    <x v="3"/>
    <x v="0"/>
    <x v="3"/>
  </r>
  <r>
    <x v="26"/>
    <x v="26"/>
    <n v="35.050000000000004"/>
    <n v="72.069999999999993"/>
    <x v="3"/>
    <x v="0"/>
    <x v="3"/>
  </r>
  <r>
    <x v="27"/>
    <x v="27"/>
    <n v="43.56"/>
    <n v="200.05"/>
    <x v="3"/>
    <x v="0"/>
    <x v="3"/>
  </r>
  <r>
    <x v="28"/>
    <x v="28"/>
    <n v="40.480000000000004"/>
    <n v="253.54"/>
    <x v="3"/>
    <x v="0"/>
    <x v="3"/>
  </r>
  <r>
    <x v="29"/>
    <x v="29"/>
    <n v="39.14"/>
    <n v="1317.1"/>
    <x v="3"/>
    <x v="0"/>
    <x v="3"/>
  </r>
  <r>
    <x v="0"/>
    <x v="0"/>
    <n v="37.410000000000004"/>
    <n v="12244.4"/>
    <x v="4"/>
    <x v="0"/>
    <x v="4"/>
  </r>
  <r>
    <x v="1"/>
    <x v="1"/>
    <n v="37.51"/>
    <n v="13617.4"/>
    <x v="4"/>
    <x v="0"/>
    <x v="4"/>
  </r>
  <r>
    <x v="2"/>
    <x v="2"/>
    <n v="38.01"/>
    <n v="334.37"/>
    <x v="4"/>
    <x v="0"/>
    <x v="4"/>
  </r>
  <r>
    <x v="3"/>
    <x v="3"/>
    <n v="34.89"/>
    <n v="47.65"/>
    <x v="4"/>
    <x v="0"/>
    <x v="4"/>
  </r>
  <r>
    <x v="4"/>
    <x v="4"/>
    <n v="34.11"/>
    <n v="209.71"/>
    <x v="4"/>
    <x v="0"/>
    <x v="4"/>
  </r>
  <r>
    <x v="5"/>
    <x v="5"/>
    <n v="41"/>
    <n v="457.1"/>
    <x v="4"/>
    <x v="0"/>
    <x v="4"/>
  </r>
  <r>
    <x v="6"/>
    <x v="6"/>
    <n v="38.869999999999997"/>
    <n v="2795.54"/>
    <x v="4"/>
    <x v="0"/>
    <x v="4"/>
  </r>
  <r>
    <x v="7"/>
    <x v="7"/>
    <n v="36.75"/>
    <n v="64.8"/>
    <x v="4"/>
    <x v="0"/>
    <x v="4"/>
  </r>
  <r>
    <x v="8"/>
    <x v="8"/>
    <n v="37.1"/>
    <n v="808.79"/>
    <x v="4"/>
    <x v="0"/>
    <x v="4"/>
  </r>
  <r>
    <x v="9"/>
    <x v="9"/>
    <n v="42.73"/>
    <n v="56.8"/>
    <x v="4"/>
    <x v="0"/>
    <x v="4"/>
  </r>
  <r>
    <x v="10"/>
    <x v="10"/>
    <n v="35.44"/>
    <n v="582.54999999999995"/>
    <x v="4"/>
    <x v="0"/>
    <x v="4"/>
  </r>
  <r>
    <x v="11"/>
    <x v="11"/>
    <n v="33.89"/>
    <n v="2284.9499999999998"/>
    <x v="4"/>
    <x v="0"/>
    <x v="4"/>
  </r>
  <r>
    <x v="12"/>
    <x v="12"/>
    <n v="36.31"/>
    <n v="47.75"/>
    <x v="4"/>
    <x v="0"/>
    <x v="4"/>
  </r>
  <r>
    <x v="13"/>
    <x v="13"/>
    <n v="41.21"/>
    <n v="974.17"/>
    <x v="4"/>
    <x v="0"/>
    <x v="4"/>
  </r>
  <r>
    <x v="14"/>
    <x v="14"/>
    <n v="55.86"/>
    <n v="15.02"/>
    <x v="4"/>
    <x v="0"/>
    <x v="4"/>
  </r>
  <r>
    <x v="15"/>
    <x v="15"/>
    <n v="31.76"/>
    <n v="71.900000000000006"/>
    <x v="4"/>
    <x v="0"/>
    <x v="4"/>
  </r>
  <r>
    <x v="16"/>
    <x v="16"/>
    <n v="27.74"/>
    <n v="127.7"/>
    <x v="4"/>
    <x v="0"/>
    <x v="4"/>
  </r>
  <r>
    <x v="17"/>
    <x v="17"/>
    <n v="38.75"/>
    <n v="27.38"/>
    <x v="4"/>
    <x v="0"/>
    <x v="4"/>
  </r>
  <r>
    <x v="18"/>
    <x v="18"/>
    <n v="34.43"/>
    <n v="127.53"/>
    <x v="4"/>
    <x v="0"/>
    <x v="4"/>
  </r>
  <r>
    <x v="19"/>
    <x v="19"/>
    <n v="46.21"/>
    <n v="3.75"/>
    <x v="4"/>
    <x v="0"/>
    <x v="4"/>
  </r>
  <r>
    <x v="20"/>
    <x v="20"/>
    <n v="42"/>
    <n v="1094.4000000000001"/>
    <x v="4"/>
    <x v="0"/>
    <x v="4"/>
  </r>
  <r>
    <x v="21"/>
    <x v="21"/>
    <n v="39.57"/>
    <n v="285.39"/>
    <x v="4"/>
    <x v="0"/>
    <x v="4"/>
  </r>
  <r>
    <x v="22"/>
    <x v="22"/>
    <n v="32.94"/>
    <n v="962.77"/>
    <x v="4"/>
    <x v="0"/>
    <x v="4"/>
  </r>
  <r>
    <x v="23"/>
    <x v="23"/>
    <n v="34.65"/>
    <n v="173.65"/>
    <x v="4"/>
    <x v="0"/>
    <x v="4"/>
  </r>
  <r>
    <x v="24"/>
    <x v="24"/>
    <n v="29.87"/>
    <n v="101.81"/>
    <x v="4"/>
    <x v="0"/>
    <x v="4"/>
  </r>
  <r>
    <x v="25"/>
    <x v="25"/>
    <n v="35.61"/>
    <n v="47.68"/>
    <x v="4"/>
    <x v="0"/>
    <x v="4"/>
  </r>
  <r>
    <x v="26"/>
    <x v="26"/>
    <n v="34.47"/>
    <n v="73.84"/>
    <x v="4"/>
    <x v="0"/>
    <x v="4"/>
  </r>
  <r>
    <x v="27"/>
    <x v="27"/>
    <n v="43.35"/>
    <n v="206.36"/>
    <x v="4"/>
    <x v="0"/>
    <x v="4"/>
  </r>
  <r>
    <x v="28"/>
    <x v="28"/>
    <n v="40.369999999999997"/>
    <n v="261.05"/>
    <x v="4"/>
    <x v="0"/>
    <x v="4"/>
  </r>
  <r>
    <x v="29"/>
    <x v="29"/>
    <n v="38.4"/>
    <n v="1373"/>
    <x v="4"/>
    <x v="0"/>
    <x v="4"/>
  </r>
  <r>
    <x v="0"/>
    <x v="0"/>
    <n v="37.42"/>
    <n v="11630.79"/>
    <x v="5"/>
    <x v="0"/>
    <x v="5"/>
  </r>
  <r>
    <x v="1"/>
    <x v="1"/>
    <n v="37.51"/>
    <n v="12908.29"/>
    <x v="5"/>
    <x v="0"/>
    <x v="5"/>
  </r>
  <r>
    <x v="2"/>
    <x v="2"/>
    <n v="36.410000000000004"/>
    <n v="317.98"/>
    <x v="5"/>
    <x v="0"/>
    <x v="5"/>
  </r>
  <r>
    <x v="3"/>
    <x v="3"/>
    <n v="34.03"/>
    <n v="46.37"/>
    <x v="5"/>
    <x v="0"/>
    <x v="5"/>
  </r>
  <r>
    <x v="4"/>
    <x v="4"/>
    <n v="33.730000000000004"/>
    <n v="203.1"/>
    <x v="5"/>
    <x v="0"/>
    <x v="5"/>
  </r>
  <r>
    <x v="5"/>
    <x v="5"/>
    <n v="41"/>
    <n v="441"/>
    <x v="5"/>
    <x v="0"/>
    <x v="5"/>
  </r>
  <r>
    <x v="6"/>
    <x v="6"/>
    <n v="37.97"/>
    <n v="2684.44"/>
    <x v="5"/>
    <x v="0"/>
    <x v="5"/>
  </r>
  <r>
    <x v="7"/>
    <x v="7"/>
    <n v="32.799999999999997"/>
    <n v="64"/>
    <x v="5"/>
    <x v="0"/>
    <x v="5"/>
  </r>
  <r>
    <x v="8"/>
    <x v="8"/>
    <n v="36.9"/>
    <n v="754.14"/>
    <x v="5"/>
    <x v="0"/>
    <x v="5"/>
  </r>
  <r>
    <x v="9"/>
    <x v="9"/>
    <n v="42.34"/>
    <n v="54.5"/>
    <x v="5"/>
    <x v="0"/>
    <x v="5"/>
  </r>
  <r>
    <x v="10"/>
    <x v="10"/>
    <n v="35.44"/>
    <n v="565.87"/>
    <x v="5"/>
    <x v="0"/>
    <x v="5"/>
  </r>
  <r>
    <x v="11"/>
    <x v="11"/>
    <n v="36.19"/>
    <n v="2083.36"/>
    <x v="5"/>
    <x v="0"/>
    <x v="5"/>
  </r>
  <r>
    <x v="12"/>
    <x v="12"/>
    <n v="35.69"/>
    <n v="44.69"/>
    <x v="5"/>
    <x v="0"/>
    <x v="5"/>
  </r>
  <r>
    <x v="13"/>
    <x v="13"/>
    <n v="41.21"/>
    <n v="909.07"/>
    <x v="5"/>
    <x v="0"/>
    <x v="5"/>
  </r>
  <r>
    <x v="14"/>
    <x v="14"/>
    <n v="55.64"/>
    <n v="14.17"/>
    <x v="5"/>
    <x v="0"/>
    <x v="5"/>
  </r>
  <r>
    <x v="15"/>
    <x v="15"/>
    <n v="29.59"/>
    <n v="77.5"/>
    <x v="5"/>
    <x v="0"/>
    <x v="5"/>
  </r>
  <r>
    <x v="16"/>
    <x v="16"/>
    <n v="26.14"/>
    <n v="139.31"/>
    <x v="5"/>
    <x v="0"/>
    <x v="5"/>
  </r>
  <r>
    <x v="17"/>
    <x v="17"/>
    <n v="37.85"/>
    <n v="26.11"/>
    <x v="5"/>
    <x v="0"/>
    <x v="5"/>
  </r>
  <r>
    <x v="18"/>
    <x v="18"/>
    <n v="33.69"/>
    <n v="122.4"/>
    <x v="5"/>
    <x v="0"/>
    <x v="5"/>
  </r>
  <r>
    <x v="19"/>
    <x v="19"/>
    <n v="46.21"/>
    <n v="3.54"/>
    <x v="5"/>
    <x v="0"/>
    <x v="5"/>
  </r>
  <r>
    <x v="20"/>
    <x v="20"/>
    <n v="42"/>
    <n v="1045.5999999999999"/>
    <x v="5"/>
    <x v="0"/>
    <x v="5"/>
  </r>
  <r>
    <x v="21"/>
    <x v="21"/>
    <n v="38.33"/>
    <n v="266.20999999999998"/>
    <x v="5"/>
    <x v="0"/>
    <x v="5"/>
  </r>
  <r>
    <x v="22"/>
    <x v="22"/>
    <n v="32.43"/>
    <n v="940.62"/>
    <x v="5"/>
    <x v="0"/>
    <x v="5"/>
  </r>
  <r>
    <x v="23"/>
    <x v="23"/>
    <n v="34.340000000000003"/>
    <n v="163.02000000000001"/>
    <x v="5"/>
    <x v="0"/>
    <x v="5"/>
  </r>
  <r>
    <x v="24"/>
    <x v="24"/>
    <n v="29.15"/>
    <n v="101.01"/>
    <x v="5"/>
    <x v="0"/>
    <x v="5"/>
  </r>
  <r>
    <x v="25"/>
    <x v="25"/>
    <n v="34.67"/>
    <n v="45.27"/>
    <x v="5"/>
    <x v="0"/>
    <x v="5"/>
  </r>
  <r>
    <x v="26"/>
    <x v="26"/>
    <n v="33.630000000000003"/>
    <n v="72.95"/>
    <x v="5"/>
    <x v="0"/>
    <x v="5"/>
  </r>
  <r>
    <x v="27"/>
    <x v="27"/>
    <n v="44.87"/>
    <n v="198.43"/>
    <x v="5"/>
    <x v="0"/>
    <x v="5"/>
  </r>
  <r>
    <x v="28"/>
    <x v="28"/>
    <n v="39.700000000000003"/>
    <n v="246.14"/>
    <x v="5"/>
    <x v="0"/>
    <x v="5"/>
  </r>
  <r>
    <x v="29"/>
    <x v="29"/>
    <n v="38.32"/>
    <n v="1277.5"/>
    <x v="5"/>
    <x v="0"/>
    <x v="5"/>
  </r>
  <r>
    <x v="0"/>
    <x v="0"/>
    <n v="36.72"/>
    <n v="11637.91"/>
    <x v="6"/>
    <x v="0"/>
    <x v="6"/>
  </r>
  <r>
    <x v="1"/>
    <x v="1"/>
    <n v="36.92"/>
    <n v="12899.51"/>
    <x v="6"/>
    <x v="0"/>
    <x v="6"/>
  </r>
  <r>
    <x v="2"/>
    <x v="2"/>
    <n v="35.11"/>
    <n v="317.52999999999997"/>
    <x v="6"/>
    <x v="0"/>
    <x v="6"/>
  </r>
  <r>
    <x v="3"/>
    <x v="3"/>
    <n v="33.94"/>
    <n v="47.05"/>
    <x v="6"/>
    <x v="0"/>
    <x v="6"/>
  </r>
  <r>
    <x v="4"/>
    <x v="4"/>
    <n v="33.54"/>
    <n v="209.71"/>
    <x v="6"/>
    <x v="0"/>
    <x v="6"/>
  </r>
  <r>
    <x v="5"/>
    <x v="5"/>
    <n v="39"/>
    <n v="447.2"/>
    <x v="6"/>
    <x v="0"/>
    <x v="6"/>
  </r>
  <r>
    <x v="6"/>
    <x v="6"/>
    <n v="37.18"/>
    <n v="2722.29"/>
    <x v="6"/>
    <x v="0"/>
    <x v="6"/>
  </r>
  <r>
    <x v="7"/>
    <x v="7"/>
    <n v="32.31"/>
    <n v="65.2"/>
    <x v="6"/>
    <x v="0"/>
    <x v="6"/>
  </r>
  <r>
    <x v="8"/>
    <x v="8"/>
    <n v="35.25"/>
    <n v="708.43"/>
    <x v="6"/>
    <x v="0"/>
    <x v="6"/>
  </r>
  <r>
    <x v="9"/>
    <x v="9"/>
    <n v="42.36"/>
    <n v="52.7"/>
    <x v="6"/>
    <x v="0"/>
    <x v="6"/>
  </r>
  <r>
    <x v="10"/>
    <x v="10"/>
    <n v="33.980000000000004"/>
    <n v="570.88"/>
    <x v="6"/>
    <x v="0"/>
    <x v="6"/>
  </r>
  <r>
    <x v="11"/>
    <x v="11"/>
    <n v="37.29"/>
    <n v="2032.05"/>
    <x v="6"/>
    <x v="0"/>
    <x v="6"/>
  </r>
  <r>
    <x v="12"/>
    <x v="12"/>
    <n v="34.06"/>
    <n v="44.96"/>
    <x v="6"/>
    <x v="0"/>
    <x v="6"/>
  </r>
  <r>
    <x v="13"/>
    <x v="13"/>
    <n v="39.89"/>
    <n v="932.42"/>
    <x v="6"/>
    <x v="0"/>
    <x v="6"/>
  </r>
  <r>
    <x v="14"/>
    <x v="14"/>
    <n v="54.56"/>
    <n v="13.96"/>
    <x v="6"/>
    <x v="0"/>
    <x v="6"/>
  </r>
  <r>
    <x v="15"/>
    <x v="15"/>
    <n v="29.32"/>
    <n v="78.8"/>
    <x v="6"/>
    <x v="0"/>
    <x v="6"/>
  </r>
  <r>
    <x v="16"/>
    <x v="16"/>
    <n v="26.07"/>
    <n v="146.79"/>
    <x v="6"/>
    <x v="0"/>
    <x v="6"/>
  </r>
  <r>
    <x v="17"/>
    <x v="17"/>
    <n v="36.869999999999997"/>
    <n v="26.27"/>
    <x v="6"/>
    <x v="0"/>
    <x v="6"/>
  </r>
  <r>
    <x v="18"/>
    <x v="18"/>
    <n v="32.35"/>
    <n v="125.12"/>
    <x v="6"/>
    <x v="0"/>
    <x v="6"/>
  </r>
  <r>
    <x v="19"/>
    <x v="19"/>
    <n v="46.85"/>
    <n v="3.58"/>
    <x v="6"/>
    <x v="0"/>
    <x v="6"/>
  </r>
  <r>
    <x v="20"/>
    <x v="20"/>
    <n v="39.5"/>
    <n v="1051.5999999999999"/>
    <x v="6"/>
    <x v="0"/>
    <x v="6"/>
  </r>
  <r>
    <x v="21"/>
    <x v="21"/>
    <n v="38.21"/>
    <n v="258.55"/>
    <x v="6"/>
    <x v="0"/>
    <x v="6"/>
  </r>
  <r>
    <x v="22"/>
    <x v="22"/>
    <n v="32.04"/>
    <n v="961.46"/>
    <x v="6"/>
    <x v="0"/>
    <x v="6"/>
  </r>
  <r>
    <x v="23"/>
    <x v="23"/>
    <n v="33.26"/>
    <n v="160.22999999999999"/>
    <x v="6"/>
    <x v="0"/>
    <x v="6"/>
  </r>
  <r>
    <x v="24"/>
    <x v="24"/>
    <n v="28.85"/>
    <n v="96.49"/>
    <x v="6"/>
    <x v="0"/>
    <x v="6"/>
  </r>
  <r>
    <x v="25"/>
    <x v="25"/>
    <n v="34.270000000000003"/>
    <n v="46.16"/>
    <x v="6"/>
    <x v="0"/>
    <x v="6"/>
  </r>
  <r>
    <x v="26"/>
    <x v="26"/>
    <n v="33.18"/>
    <n v="73.33"/>
    <x v="6"/>
    <x v="0"/>
    <x v="6"/>
  </r>
  <r>
    <x v="27"/>
    <x v="27"/>
    <n v="44.6"/>
    <n v="199.77"/>
    <x v="6"/>
    <x v="0"/>
    <x v="6"/>
  </r>
  <r>
    <x v="28"/>
    <x v="28"/>
    <n v="37.92"/>
    <n v="245.4"/>
    <x v="6"/>
    <x v="0"/>
    <x v="6"/>
  </r>
  <r>
    <x v="29"/>
    <x v="29"/>
    <n v="38.69"/>
    <n v="1261.5999999999999"/>
    <x v="6"/>
    <x v="0"/>
    <x v="6"/>
  </r>
  <r>
    <x v="0"/>
    <x v="0"/>
    <n v="36.700000000000003"/>
    <n v="11286.94"/>
    <x v="7"/>
    <x v="0"/>
    <x v="7"/>
  </r>
  <r>
    <x v="1"/>
    <x v="1"/>
    <n v="36.840000000000003"/>
    <n v="12499.74"/>
    <x v="7"/>
    <x v="0"/>
    <x v="7"/>
  </r>
  <r>
    <x v="2"/>
    <x v="2"/>
    <n v="34.36"/>
    <n v="309.82"/>
    <x v="7"/>
    <x v="0"/>
    <x v="7"/>
  </r>
  <r>
    <x v="3"/>
    <x v="3"/>
    <n v="33.840000000000003"/>
    <n v="40.36"/>
    <x v="7"/>
    <x v="0"/>
    <x v="7"/>
  </r>
  <r>
    <x v="4"/>
    <x v="4"/>
    <n v="32.54"/>
    <n v="207.19"/>
    <x v="7"/>
    <x v="0"/>
    <x v="7"/>
  </r>
  <r>
    <x v="5"/>
    <x v="5"/>
    <n v="38"/>
    <n v="440"/>
    <x v="7"/>
    <x v="0"/>
    <x v="7"/>
  </r>
  <r>
    <x v="6"/>
    <x v="6"/>
    <n v="37.090000000000003"/>
    <n v="2663.58"/>
    <x v="7"/>
    <x v="0"/>
    <x v="7"/>
  </r>
  <r>
    <x v="7"/>
    <x v="7"/>
    <n v="29.88"/>
    <n v="63.3"/>
    <x v="7"/>
    <x v="0"/>
    <x v="7"/>
  </r>
  <r>
    <x v="8"/>
    <x v="8"/>
    <n v="36.520000000000003"/>
    <n v="626.24"/>
    <x v="7"/>
    <x v="0"/>
    <x v="7"/>
  </r>
  <r>
    <x v="9"/>
    <x v="9"/>
    <n v="42.31"/>
    <n v="49.6"/>
    <x v="7"/>
    <x v="0"/>
    <x v="7"/>
  </r>
  <r>
    <x v="10"/>
    <x v="10"/>
    <n v="33.79"/>
    <n v="552.82000000000005"/>
    <x v="7"/>
    <x v="0"/>
    <x v="7"/>
  </r>
  <r>
    <x v="11"/>
    <x v="11"/>
    <n v="38.43"/>
    <n v="1972.41"/>
    <x v="7"/>
    <x v="0"/>
    <x v="7"/>
  </r>
  <r>
    <x v="12"/>
    <x v="12"/>
    <n v="33.97"/>
    <n v="43.09"/>
    <x v="7"/>
    <x v="0"/>
    <x v="7"/>
  </r>
  <r>
    <x v="13"/>
    <x v="13"/>
    <n v="39.730000000000004"/>
    <n v="907.63"/>
    <x v="7"/>
    <x v="0"/>
    <x v="7"/>
  </r>
  <r>
    <x v="14"/>
    <x v="14"/>
    <n v="54.89"/>
    <n v="13.34"/>
    <x v="7"/>
    <x v="0"/>
    <x v="7"/>
  </r>
  <r>
    <x v="15"/>
    <x v="15"/>
    <n v="27.21"/>
    <n v="79"/>
    <x v="7"/>
    <x v="0"/>
    <x v="7"/>
  </r>
  <r>
    <x v="16"/>
    <x v="16"/>
    <n v="24.27"/>
    <n v="148.72"/>
    <x v="7"/>
    <x v="0"/>
    <x v="7"/>
  </r>
  <r>
    <x v="17"/>
    <x v="17"/>
    <n v="36.57"/>
    <n v="25.44"/>
    <x v="7"/>
    <x v="0"/>
    <x v="7"/>
  </r>
  <r>
    <x v="18"/>
    <x v="18"/>
    <n v="31.8"/>
    <n v="122.38"/>
    <x v="7"/>
    <x v="0"/>
    <x v="7"/>
  </r>
  <r>
    <x v="19"/>
    <x v="19"/>
    <n v="49.12"/>
    <n v="3.42"/>
    <x v="7"/>
    <x v="0"/>
    <x v="7"/>
  </r>
  <r>
    <x v="20"/>
    <x v="20"/>
    <n v="39.75"/>
    <n v="1036.5"/>
    <x v="7"/>
    <x v="0"/>
    <x v="7"/>
  </r>
  <r>
    <x v="21"/>
    <x v="21"/>
    <n v="38.369999999999997"/>
    <n v="247.65"/>
    <x v="7"/>
    <x v="0"/>
    <x v="7"/>
  </r>
  <r>
    <x v="22"/>
    <x v="22"/>
    <n v="30.18"/>
    <n v="937.14"/>
    <x v="7"/>
    <x v="0"/>
    <x v="7"/>
  </r>
  <r>
    <x v="23"/>
    <x v="23"/>
    <n v="33.31"/>
    <n v="152.94999999999999"/>
    <x v="7"/>
    <x v="0"/>
    <x v="7"/>
  </r>
  <r>
    <x v="24"/>
    <x v="24"/>
    <n v="29.05"/>
    <n v="89.01"/>
    <x v="7"/>
    <x v="0"/>
    <x v="7"/>
  </r>
  <r>
    <x v="25"/>
    <x v="25"/>
    <n v="33.79"/>
    <n v="45.21"/>
    <x v="7"/>
    <x v="0"/>
    <x v="7"/>
  </r>
  <r>
    <x v="26"/>
    <x v="26"/>
    <n v="32.840000000000003"/>
    <n v="71.86"/>
    <x v="7"/>
    <x v="0"/>
    <x v="7"/>
  </r>
  <r>
    <x v="27"/>
    <x v="27"/>
    <n v="46.37"/>
    <n v="197.39"/>
    <x v="7"/>
    <x v="0"/>
    <x v="7"/>
  </r>
  <r>
    <x v="28"/>
    <x v="28"/>
    <n v="36.78"/>
    <n v="240.89"/>
    <x v="7"/>
    <x v="0"/>
    <x v="7"/>
  </r>
  <r>
    <x v="29"/>
    <x v="29"/>
    <n v="38.08"/>
    <n v="1212.8"/>
    <x v="7"/>
    <x v="0"/>
    <x v="7"/>
  </r>
  <r>
    <x v="0"/>
    <x v="0"/>
    <n v="36.200000000000003"/>
    <n v="10778.06"/>
    <x v="8"/>
    <x v="0"/>
    <x v="8"/>
  </r>
  <r>
    <x v="1"/>
    <x v="1"/>
    <n v="36.36"/>
    <n v="11959.46"/>
    <x v="8"/>
    <x v="0"/>
    <x v="8"/>
  </r>
  <r>
    <x v="2"/>
    <x v="2"/>
    <n v="33.29"/>
    <n v="297.20999999999998"/>
    <x v="8"/>
    <x v="0"/>
    <x v="8"/>
  </r>
  <r>
    <x v="3"/>
    <x v="3"/>
    <n v="33.57"/>
    <n v="40.270000000000003"/>
    <x v="8"/>
    <x v="0"/>
    <x v="8"/>
  </r>
  <r>
    <x v="4"/>
    <x v="4"/>
    <n v="31.99"/>
    <n v="194.62"/>
    <x v="8"/>
    <x v="0"/>
    <x v="8"/>
  </r>
  <r>
    <x v="5"/>
    <x v="5"/>
    <n v="37.5"/>
    <n v="410"/>
    <x v="8"/>
    <x v="0"/>
    <x v="8"/>
  </r>
  <r>
    <x v="6"/>
    <x v="6"/>
    <n v="36.44"/>
    <n v="2506.1799999999998"/>
    <x v="8"/>
    <x v="0"/>
    <x v="8"/>
  </r>
  <r>
    <x v="7"/>
    <x v="7"/>
    <n v="25.15"/>
    <n v="59"/>
    <x v="8"/>
    <x v="0"/>
    <x v="8"/>
  </r>
  <r>
    <x v="8"/>
    <x v="8"/>
    <n v="35.450000000000003"/>
    <n v="534.64"/>
    <x v="8"/>
    <x v="0"/>
    <x v="8"/>
  </r>
  <r>
    <x v="9"/>
    <x v="9"/>
    <n v="42.63"/>
    <n v="50.2"/>
    <x v="8"/>
    <x v="0"/>
    <x v="8"/>
  </r>
  <r>
    <x v="10"/>
    <x v="10"/>
    <n v="34.08"/>
    <n v="518.33000000000004"/>
    <x v="8"/>
    <x v="0"/>
    <x v="8"/>
  </r>
  <r>
    <x v="11"/>
    <x v="11"/>
    <n v="38.840000000000003"/>
    <n v="1910.75"/>
    <x v="8"/>
    <x v="0"/>
    <x v="8"/>
  </r>
  <r>
    <x v="12"/>
    <x v="12"/>
    <n v="34.56"/>
    <n v="40.26"/>
    <x v="8"/>
    <x v="0"/>
    <x v="8"/>
  </r>
  <r>
    <x v="13"/>
    <x v="13"/>
    <n v="39.17"/>
    <n v="964.05"/>
    <x v="8"/>
    <x v="0"/>
    <x v="8"/>
  </r>
  <r>
    <x v="14"/>
    <x v="14"/>
    <n v="55.62"/>
    <n v="12.91"/>
    <x v="8"/>
    <x v="0"/>
    <x v="8"/>
  </r>
  <r>
    <x v="15"/>
    <x v="15"/>
    <n v="23.36"/>
    <n v="74.900000000000006"/>
    <x v="8"/>
    <x v="0"/>
    <x v="8"/>
  </r>
  <r>
    <x v="16"/>
    <x v="16"/>
    <n v="22.78"/>
    <n v="142.56"/>
    <x v="8"/>
    <x v="0"/>
    <x v="8"/>
  </r>
  <r>
    <x v="17"/>
    <x v="17"/>
    <n v="36.020000000000003"/>
    <n v="24.04"/>
    <x v="8"/>
    <x v="0"/>
    <x v="8"/>
  </r>
  <r>
    <x v="18"/>
    <x v="18"/>
    <n v="32.08"/>
    <n v="116.95"/>
    <x v="8"/>
    <x v="0"/>
    <x v="8"/>
  </r>
  <r>
    <x v="19"/>
    <x v="19"/>
    <n v="49.12"/>
    <n v="3.25"/>
    <x v="8"/>
    <x v="0"/>
    <x v="8"/>
  </r>
  <r>
    <x v="20"/>
    <x v="20"/>
    <n v="38"/>
    <n v="998.2"/>
    <x v="8"/>
    <x v="0"/>
    <x v="8"/>
  </r>
  <r>
    <x v="21"/>
    <x v="21"/>
    <n v="39.020000000000003"/>
    <n v="232.02"/>
    <x v="8"/>
    <x v="0"/>
    <x v="8"/>
  </r>
  <r>
    <x v="22"/>
    <x v="22"/>
    <n v="29.74"/>
    <n v="891.55"/>
    <x v="8"/>
    <x v="0"/>
    <x v="8"/>
  </r>
  <r>
    <x v="23"/>
    <x v="23"/>
    <n v="33.450000000000003"/>
    <n v="143.11000000000001"/>
    <x v="8"/>
    <x v="0"/>
    <x v="8"/>
  </r>
  <r>
    <x v="24"/>
    <x v="24"/>
    <n v="29.19"/>
    <n v="85.28"/>
    <x v="8"/>
    <x v="0"/>
    <x v="8"/>
  </r>
  <r>
    <x v="25"/>
    <x v="25"/>
    <n v="33.46"/>
    <n v="42.29"/>
    <x v="8"/>
    <x v="0"/>
    <x v="8"/>
  </r>
  <r>
    <x v="26"/>
    <x v="26"/>
    <n v="32.630000000000003"/>
    <n v="67.19"/>
    <x v="8"/>
    <x v="0"/>
    <x v="8"/>
  </r>
  <r>
    <x v="27"/>
    <x v="27"/>
    <n v="43.81"/>
    <n v="188.64"/>
    <x v="8"/>
    <x v="0"/>
    <x v="8"/>
  </r>
  <r>
    <x v="28"/>
    <x v="28"/>
    <n v="36.76"/>
    <n v="229.68"/>
    <x v="8"/>
    <x v="0"/>
    <x v="8"/>
  </r>
  <r>
    <x v="29"/>
    <x v="29"/>
    <n v="37.81"/>
    <n v="1181.4000000000001"/>
    <x v="8"/>
    <x v="0"/>
    <x v="8"/>
  </r>
  <r>
    <x v="0"/>
    <x v="0"/>
    <n v="35.08"/>
    <n v="10653.24"/>
    <x v="9"/>
    <x v="0"/>
    <x v="9"/>
  </r>
  <r>
    <x v="1"/>
    <x v="1"/>
    <n v="35.270000000000003"/>
    <n v="11844.24"/>
    <x v="9"/>
    <x v="0"/>
    <x v="9"/>
  </r>
  <r>
    <x v="2"/>
    <x v="2"/>
    <n v="32.28"/>
    <n v="298.67"/>
    <x v="9"/>
    <x v="0"/>
    <x v="9"/>
  </r>
  <r>
    <x v="3"/>
    <x v="3"/>
    <n v="33.450000000000003"/>
    <n v="40.21"/>
    <x v="9"/>
    <x v="0"/>
    <x v="9"/>
  </r>
  <r>
    <x v="4"/>
    <x v="4"/>
    <n v="31.57"/>
    <n v="197.11"/>
    <x v="9"/>
    <x v="0"/>
    <x v="9"/>
  </r>
  <r>
    <x v="5"/>
    <x v="5"/>
    <n v="36"/>
    <n v="411"/>
    <x v="9"/>
    <x v="0"/>
    <x v="9"/>
  </r>
  <r>
    <x v="6"/>
    <x v="6"/>
    <n v="35.14"/>
    <n v="2536.02"/>
    <x v="9"/>
    <x v="0"/>
    <x v="9"/>
  </r>
  <r>
    <x v="7"/>
    <x v="7"/>
    <n v="25.54"/>
    <n v="58.1"/>
    <x v="9"/>
    <x v="0"/>
    <x v="9"/>
  </r>
  <r>
    <x v="8"/>
    <x v="8"/>
    <n v="38.17"/>
    <n v="438.96"/>
    <x v="9"/>
    <x v="0"/>
    <x v="9"/>
  </r>
  <r>
    <x v="9"/>
    <x v="9"/>
    <n v="42.22"/>
    <n v="47"/>
    <x v="9"/>
    <x v="0"/>
    <x v="9"/>
  </r>
  <r>
    <x v="10"/>
    <x v="10"/>
    <n v="33.11"/>
    <n v="533.83000000000004"/>
    <x v="9"/>
    <x v="0"/>
    <x v="9"/>
  </r>
  <r>
    <x v="11"/>
    <x v="11"/>
    <n v="36.25"/>
    <n v="2005.27"/>
    <x v="9"/>
    <x v="0"/>
    <x v="9"/>
  </r>
  <r>
    <x v="12"/>
    <x v="12"/>
    <n v="34.619999999999997"/>
    <n v="40.39"/>
    <x v="9"/>
    <x v="0"/>
    <x v="9"/>
  </r>
  <r>
    <x v="13"/>
    <x v="13"/>
    <n v="36.770000000000003"/>
    <n v="802.09"/>
    <x v="9"/>
    <x v="0"/>
    <x v="9"/>
  </r>
  <r>
    <x v="14"/>
    <x v="14"/>
    <n v="57.02"/>
    <n v="13.41"/>
    <x v="9"/>
    <x v="0"/>
    <x v="9"/>
  </r>
  <r>
    <x v="15"/>
    <x v="15"/>
    <n v="23.33"/>
    <n v="67.5"/>
    <x v="9"/>
    <x v="0"/>
    <x v="9"/>
  </r>
  <r>
    <x v="16"/>
    <x v="16"/>
    <n v="24.37"/>
    <n v="127.36"/>
    <x v="9"/>
    <x v="0"/>
    <x v="9"/>
  </r>
  <r>
    <x v="17"/>
    <x v="17"/>
    <n v="34.56"/>
    <n v="24.48"/>
    <x v="9"/>
    <x v="0"/>
    <x v="9"/>
  </r>
  <r>
    <x v="18"/>
    <x v="18"/>
    <n v="32.14"/>
    <n v="121.87"/>
    <x v="9"/>
    <x v="0"/>
    <x v="9"/>
  </r>
  <r>
    <x v="19"/>
    <x v="19"/>
    <n v="47.61"/>
    <n v="3.48"/>
    <x v="9"/>
    <x v="0"/>
    <x v="9"/>
  </r>
  <r>
    <x v="20"/>
    <x v="20"/>
    <n v="37"/>
    <n v="1016"/>
    <x v="9"/>
    <x v="0"/>
    <x v="9"/>
  </r>
  <r>
    <x v="21"/>
    <x v="21"/>
    <n v="37.49"/>
    <n v="240.58"/>
    <x v="9"/>
    <x v="0"/>
    <x v="9"/>
  </r>
  <r>
    <x v="22"/>
    <x v="22"/>
    <n v="29.64"/>
    <n v="869.69"/>
    <x v="9"/>
    <x v="0"/>
    <x v="9"/>
  </r>
  <r>
    <x v="23"/>
    <x v="23"/>
    <n v="34.090000000000003"/>
    <n v="146.52000000000001"/>
    <x v="9"/>
    <x v="0"/>
    <x v="9"/>
  </r>
  <r>
    <x v="24"/>
    <x v="24"/>
    <n v="30.62"/>
    <n v="79.87"/>
    <x v="9"/>
    <x v="0"/>
    <x v="9"/>
  </r>
  <r>
    <x v="25"/>
    <x v="25"/>
    <n v="32.39"/>
    <n v="42.76"/>
    <x v="9"/>
    <x v="0"/>
    <x v="9"/>
  </r>
  <r>
    <x v="26"/>
    <x v="26"/>
    <n v="32.49"/>
    <n v="67.34"/>
    <x v="9"/>
    <x v="0"/>
    <x v="9"/>
  </r>
  <r>
    <x v="27"/>
    <x v="27"/>
    <n v="44.69"/>
    <n v="189.8"/>
    <x v="9"/>
    <x v="0"/>
    <x v="9"/>
  </r>
  <r>
    <x v="28"/>
    <x v="28"/>
    <n v="35.99"/>
    <n v="233.94"/>
    <x v="9"/>
    <x v="0"/>
    <x v="9"/>
  </r>
  <r>
    <x v="29"/>
    <x v="29"/>
    <n v="36.950000000000003"/>
    <n v="1191"/>
    <x v="9"/>
    <x v="0"/>
    <x v="9"/>
  </r>
  <r>
    <x v="0"/>
    <x v="0"/>
    <n v="34.22"/>
    <n v="10170.459999999999"/>
    <x v="10"/>
    <x v="0"/>
    <x v="10"/>
  </r>
  <r>
    <x v="1"/>
    <x v="1"/>
    <n v="34.36"/>
    <n v="11324.06"/>
    <x v="10"/>
    <x v="0"/>
    <x v="10"/>
  </r>
  <r>
    <x v="2"/>
    <x v="2"/>
    <n v="31.28"/>
    <n v="280.88"/>
    <x v="10"/>
    <x v="0"/>
    <x v="10"/>
  </r>
  <r>
    <x v="3"/>
    <x v="3"/>
    <n v="32.58"/>
    <n v="40.14"/>
    <x v="10"/>
    <x v="0"/>
    <x v="10"/>
  </r>
  <r>
    <x v="4"/>
    <x v="4"/>
    <n v="31.19"/>
    <n v="192.31"/>
    <x v="10"/>
    <x v="0"/>
    <x v="10"/>
  </r>
  <r>
    <x v="5"/>
    <x v="5"/>
    <n v="36"/>
    <n v="395.3"/>
    <x v="10"/>
    <x v="0"/>
    <x v="10"/>
  </r>
  <r>
    <x v="6"/>
    <x v="6"/>
    <n v="33.99"/>
    <n v="2427.52"/>
    <x v="10"/>
    <x v="0"/>
    <x v="10"/>
  </r>
  <r>
    <x v="7"/>
    <x v="7"/>
    <n v="25.36"/>
    <n v="55.4"/>
    <x v="10"/>
    <x v="0"/>
    <x v="10"/>
  </r>
  <r>
    <x v="8"/>
    <x v="8"/>
    <n v="37.58"/>
    <n v="244.79"/>
    <x v="10"/>
    <x v="0"/>
    <x v="10"/>
  </r>
  <r>
    <x v="9"/>
    <x v="9"/>
    <n v="42.77"/>
    <n v="45"/>
    <x v="10"/>
    <x v="0"/>
    <x v="10"/>
  </r>
  <r>
    <x v="10"/>
    <x v="10"/>
    <n v="33.11"/>
    <n v="513.95000000000005"/>
    <x v="10"/>
    <x v="0"/>
    <x v="10"/>
  </r>
  <r>
    <x v="11"/>
    <x v="11"/>
    <n v="34.93"/>
    <n v="1991.97"/>
    <x v="10"/>
    <x v="0"/>
    <x v="10"/>
  </r>
  <r>
    <x v="12"/>
    <x v="12"/>
    <n v="34.78"/>
    <n v="39.200000000000003"/>
    <x v="10"/>
    <x v="0"/>
    <x v="10"/>
  </r>
  <r>
    <x v="13"/>
    <x v="13"/>
    <n v="36.770000000000003"/>
    <n v="874.65"/>
    <x v="10"/>
    <x v="0"/>
    <x v="10"/>
  </r>
  <r>
    <x v="14"/>
    <x v="14"/>
    <n v="57.62"/>
    <n v="12.58"/>
    <x v="10"/>
    <x v="0"/>
    <x v="10"/>
  </r>
  <r>
    <x v="15"/>
    <x v="15"/>
    <n v="23.84"/>
    <n v="58.5"/>
    <x v="10"/>
    <x v="0"/>
    <x v="10"/>
  </r>
  <r>
    <x v="16"/>
    <x v="16"/>
    <n v="25.33"/>
    <n v="104.12"/>
    <x v="10"/>
    <x v="0"/>
    <x v="10"/>
  </r>
  <r>
    <x v="17"/>
    <x v="17"/>
    <n v="34.03"/>
    <n v="23.88"/>
    <x v="10"/>
    <x v="0"/>
    <x v="10"/>
  </r>
  <r>
    <x v="18"/>
    <x v="18"/>
    <n v="32.200000000000003"/>
    <n v="119.79"/>
    <x v="10"/>
    <x v="0"/>
    <x v="10"/>
  </r>
  <r>
    <x v="19"/>
    <x v="19"/>
    <n v="47.43"/>
    <n v="3.44"/>
    <x v="10"/>
    <x v="0"/>
    <x v="10"/>
  </r>
  <r>
    <x v="20"/>
    <x v="20"/>
    <n v="34.5"/>
    <n v="977.1"/>
    <x v="10"/>
    <x v="0"/>
    <x v="10"/>
  </r>
  <r>
    <x v="21"/>
    <x v="21"/>
    <n v="37.33"/>
    <n v="231.04"/>
    <x v="10"/>
    <x v="0"/>
    <x v="10"/>
  </r>
  <r>
    <x v="22"/>
    <x v="22"/>
    <n v="29.61"/>
    <n v="802.62"/>
    <x v="10"/>
    <x v="0"/>
    <x v="10"/>
  </r>
  <r>
    <x v="23"/>
    <x v="23"/>
    <n v="33.880000000000003"/>
    <n v="143.66999999999999"/>
    <x v="10"/>
    <x v="0"/>
    <x v="10"/>
  </r>
  <r>
    <x v="24"/>
    <x v="24"/>
    <n v="31.04"/>
    <n v="70.430000000000007"/>
    <x v="10"/>
    <x v="0"/>
    <x v="10"/>
  </r>
  <r>
    <x v="25"/>
    <x v="25"/>
    <n v="32.03"/>
    <n v="41.03"/>
    <x v="10"/>
    <x v="0"/>
    <x v="10"/>
  </r>
  <r>
    <x v="26"/>
    <x v="26"/>
    <n v="32.06"/>
    <n v="65.48"/>
    <x v="10"/>
    <x v="0"/>
    <x v="10"/>
  </r>
  <r>
    <x v="27"/>
    <x v="27"/>
    <n v="42.86"/>
    <n v="185.76"/>
    <x v="10"/>
    <x v="0"/>
    <x v="10"/>
  </r>
  <r>
    <x v="28"/>
    <x v="28"/>
    <n v="35.4"/>
    <n v="229.94"/>
    <x v="10"/>
    <x v="0"/>
    <x v="10"/>
  </r>
  <r>
    <x v="29"/>
    <x v="29"/>
    <n v="35.630000000000003"/>
    <n v="1153.5999999999999"/>
    <x v="10"/>
    <x v="0"/>
    <x v="10"/>
  </r>
  <r>
    <x v="0"/>
    <x v="0"/>
    <n v="32.840000000000003"/>
    <n v="10628.880000000001"/>
    <x v="11"/>
    <x v="0"/>
    <x v="11"/>
  </r>
  <r>
    <x v="1"/>
    <x v="1"/>
    <n v="32.950000000000003"/>
    <n v="11849.28"/>
    <x v="11"/>
    <x v="0"/>
    <x v="11"/>
  </r>
  <r>
    <x v="2"/>
    <x v="2"/>
    <n v="31.15"/>
    <n v="298.75"/>
    <x v="11"/>
    <x v="0"/>
    <x v="11"/>
  </r>
  <r>
    <x v="3"/>
    <x v="3"/>
    <n v="32.53"/>
    <n v="40.04"/>
    <x v="11"/>
    <x v="0"/>
    <x v="11"/>
  </r>
  <r>
    <x v="4"/>
    <x v="4"/>
    <n v="31.13"/>
    <n v="202.22"/>
    <x v="11"/>
    <x v="0"/>
    <x v="11"/>
  </r>
  <r>
    <x v="5"/>
    <x v="5"/>
    <n v="34.5"/>
    <n v="414.3"/>
    <x v="11"/>
    <x v="0"/>
    <x v="11"/>
  </r>
  <r>
    <x v="6"/>
    <x v="6"/>
    <n v="32.480000000000004"/>
    <n v="2540.23"/>
    <x v="11"/>
    <x v="0"/>
    <x v="11"/>
  </r>
  <r>
    <x v="7"/>
    <x v="7"/>
    <n v="24.95"/>
    <n v="58.1"/>
    <x v="11"/>
    <x v="0"/>
    <x v="11"/>
  </r>
  <r>
    <x v="8"/>
    <x v="8"/>
    <n v="33.31"/>
    <n v="141.68"/>
    <x v="11"/>
    <x v="0"/>
    <x v="11"/>
  </r>
  <r>
    <x v="9"/>
    <x v="9"/>
    <n v="42.89"/>
    <n v="48.3"/>
    <x v="11"/>
    <x v="0"/>
    <x v="11"/>
  </r>
  <r>
    <x v="10"/>
    <x v="10"/>
    <n v="33.4"/>
    <n v="535.70000000000005"/>
    <x v="11"/>
    <x v="0"/>
    <x v="11"/>
  </r>
  <r>
    <x v="11"/>
    <x v="11"/>
    <n v="33.21"/>
    <n v="2137.8200000000002"/>
    <x v="11"/>
    <x v="0"/>
    <x v="11"/>
  </r>
  <r>
    <x v="12"/>
    <x v="12"/>
    <n v="34.97"/>
    <n v="41.91"/>
    <x v="11"/>
    <x v="0"/>
    <x v="11"/>
  </r>
  <r>
    <x v="13"/>
    <x v="13"/>
    <n v="35.97"/>
    <n v="934.91"/>
    <x v="11"/>
    <x v="0"/>
    <x v="11"/>
  </r>
  <r>
    <x v="14"/>
    <x v="14"/>
    <n v="57.46"/>
    <n v="13.01"/>
    <x v="11"/>
    <x v="0"/>
    <x v="11"/>
  </r>
  <r>
    <x v="15"/>
    <x v="15"/>
    <n v="24.25"/>
    <n v="60.6"/>
    <x v="11"/>
    <x v="0"/>
    <x v="11"/>
  </r>
  <r>
    <x v="16"/>
    <x v="16"/>
    <n v="25.14"/>
    <n v="106.63"/>
    <x v="11"/>
    <x v="0"/>
    <x v="11"/>
  </r>
  <r>
    <x v="17"/>
    <x v="17"/>
    <n v="33.6"/>
    <n v="25.64"/>
    <x v="11"/>
    <x v="0"/>
    <x v="11"/>
  </r>
  <r>
    <x v="18"/>
    <x v="18"/>
    <n v="31.41"/>
    <n v="131.66"/>
    <x v="11"/>
    <x v="0"/>
    <x v="11"/>
  </r>
  <r>
    <x v="19"/>
    <x v="19"/>
    <n v="46.36"/>
    <n v="3.63"/>
    <x v="11"/>
    <x v="0"/>
    <x v="11"/>
  </r>
  <r>
    <x v="20"/>
    <x v="20"/>
    <n v="30.75"/>
    <n v="1033.5999999999999"/>
    <x v="11"/>
    <x v="0"/>
    <x v="11"/>
  </r>
  <r>
    <x v="21"/>
    <x v="21"/>
    <n v="36.72"/>
    <n v="244.61"/>
    <x v="11"/>
    <x v="0"/>
    <x v="11"/>
  </r>
  <r>
    <x v="22"/>
    <x v="22"/>
    <n v="29.98"/>
    <n v="837.11"/>
    <x v="11"/>
    <x v="0"/>
    <x v="11"/>
  </r>
  <r>
    <x v="23"/>
    <x v="23"/>
    <n v="34.020000000000003"/>
    <n v="153.81"/>
    <x v="11"/>
    <x v="0"/>
    <x v="11"/>
  </r>
  <r>
    <x v="24"/>
    <x v="24"/>
    <n v="30.35"/>
    <n v="69.58"/>
    <x v="11"/>
    <x v="0"/>
    <x v="11"/>
  </r>
  <r>
    <x v="25"/>
    <x v="25"/>
    <n v="31.720000000000002"/>
    <n v="43.07"/>
    <x v="11"/>
    <x v="0"/>
    <x v="11"/>
  </r>
  <r>
    <x v="26"/>
    <x v="26"/>
    <n v="31.79"/>
    <n v="69.77"/>
    <x v="11"/>
    <x v="0"/>
    <x v="11"/>
  </r>
  <r>
    <x v="27"/>
    <x v="27"/>
    <n v="42.82"/>
    <n v="197.59"/>
    <x v="11"/>
    <x v="0"/>
    <x v="11"/>
  </r>
  <r>
    <x v="28"/>
    <x v="28"/>
    <n v="33.47"/>
    <n v="244.61"/>
    <x v="11"/>
    <x v="0"/>
    <x v="11"/>
  </r>
  <r>
    <x v="29"/>
    <x v="29"/>
    <n v="33.980000000000004"/>
    <n v="1220.4000000000001"/>
    <x v="11"/>
    <x v="0"/>
    <x v="11"/>
  </r>
  <r>
    <x v="0"/>
    <x v="0"/>
    <n v="31.38"/>
    <n v="10838.32"/>
    <x v="0"/>
    <x v="1"/>
    <x v="0"/>
  </r>
  <r>
    <x v="1"/>
    <x v="1"/>
    <n v="31.57"/>
    <n v="12067.32"/>
    <x v="0"/>
    <x v="1"/>
    <x v="0"/>
  </r>
  <r>
    <x v="2"/>
    <x v="2"/>
    <n v="29.09"/>
    <n v="301.62"/>
    <x v="0"/>
    <x v="1"/>
    <x v="0"/>
  </r>
  <r>
    <x v="3"/>
    <x v="3"/>
    <n v="31.720000000000002"/>
    <n v="40"/>
    <x v="0"/>
    <x v="1"/>
    <x v="0"/>
  </r>
  <r>
    <x v="4"/>
    <x v="4"/>
    <n v="29.76"/>
    <n v="208.07"/>
    <x v="0"/>
    <x v="1"/>
    <x v="0"/>
  </r>
  <r>
    <x v="5"/>
    <x v="5"/>
    <n v="30.99"/>
    <n v="424.2"/>
    <x v="0"/>
    <x v="1"/>
    <x v="0"/>
  </r>
  <r>
    <x v="6"/>
    <x v="6"/>
    <n v="30.89"/>
    <n v="2610.59"/>
    <x v="0"/>
    <x v="1"/>
    <x v="0"/>
  </r>
  <r>
    <x v="7"/>
    <x v="7"/>
    <n v="24.13"/>
    <n v="59.5"/>
    <x v="0"/>
    <x v="1"/>
    <x v="0"/>
  </r>
  <r>
    <x v="8"/>
    <x v="8"/>
    <n v="31.470000000000002"/>
    <n v="118.17"/>
    <x v="0"/>
    <x v="1"/>
    <x v="0"/>
  </r>
  <r>
    <x v="9"/>
    <x v="9"/>
    <n v="42.57"/>
    <n v="49.9"/>
    <x v="0"/>
    <x v="1"/>
    <x v="0"/>
  </r>
  <r>
    <x v="10"/>
    <x v="10"/>
    <n v="31.84"/>
    <n v="573.63"/>
    <x v="0"/>
    <x v="1"/>
    <x v="0"/>
  </r>
  <r>
    <x v="11"/>
    <x v="11"/>
    <n v="31.64"/>
    <n v="2202.11"/>
    <x v="0"/>
    <x v="1"/>
    <x v="0"/>
  </r>
  <r>
    <x v="12"/>
    <x v="12"/>
    <n v="34.54"/>
    <n v="43.56"/>
    <x v="0"/>
    <x v="1"/>
    <x v="0"/>
  </r>
  <r>
    <x v="13"/>
    <x v="13"/>
    <n v="35.54"/>
    <n v="916.74"/>
    <x v="0"/>
    <x v="1"/>
    <x v="0"/>
  </r>
  <r>
    <x v="14"/>
    <x v="14"/>
    <n v="57.8"/>
    <n v="12.82"/>
    <x v="0"/>
    <x v="1"/>
    <x v="0"/>
  </r>
  <r>
    <x v="15"/>
    <x v="15"/>
    <n v="22.79"/>
    <n v="59.5"/>
    <x v="0"/>
    <x v="1"/>
    <x v="0"/>
  </r>
  <r>
    <x v="16"/>
    <x v="16"/>
    <n v="22.91"/>
    <n v="104.3"/>
    <x v="0"/>
    <x v="1"/>
    <x v="0"/>
  </r>
  <r>
    <x v="17"/>
    <x v="17"/>
    <n v="31.01"/>
    <n v="26.23"/>
    <x v="0"/>
    <x v="1"/>
    <x v="0"/>
  </r>
  <r>
    <x v="18"/>
    <x v="18"/>
    <n v="28.64"/>
    <n v="129.77000000000001"/>
    <x v="0"/>
    <x v="1"/>
    <x v="0"/>
  </r>
  <r>
    <x v="19"/>
    <x v="19"/>
    <n v="46.17"/>
    <n v="3.75"/>
    <x v="0"/>
    <x v="1"/>
    <x v="0"/>
  </r>
  <r>
    <x v="20"/>
    <x v="20"/>
    <n v="30.25"/>
    <n v="1051.8"/>
    <x v="0"/>
    <x v="1"/>
    <x v="0"/>
  </r>
  <r>
    <x v="21"/>
    <x v="21"/>
    <n v="35.14"/>
    <n v="254.56"/>
    <x v="0"/>
    <x v="1"/>
    <x v="0"/>
  </r>
  <r>
    <x v="22"/>
    <x v="22"/>
    <n v="28.55"/>
    <n v="849.97"/>
    <x v="0"/>
    <x v="1"/>
    <x v="0"/>
  </r>
  <r>
    <x v="23"/>
    <x v="23"/>
    <n v="31.91"/>
    <n v="159.83000000000001"/>
    <x v="0"/>
    <x v="1"/>
    <x v="0"/>
  </r>
  <r>
    <x v="24"/>
    <x v="24"/>
    <n v="30.01"/>
    <n v="64.06"/>
    <x v="0"/>
    <x v="1"/>
    <x v="0"/>
  </r>
  <r>
    <x v="25"/>
    <x v="25"/>
    <n v="29.65"/>
    <n v="44.96"/>
    <x v="0"/>
    <x v="1"/>
    <x v="0"/>
  </r>
  <r>
    <x v="26"/>
    <x v="26"/>
    <n v="30.79"/>
    <n v="72.739999999999995"/>
    <x v="0"/>
    <x v="1"/>
    <x v="0"/>
  </r>
  <r>
    <x v="27"/>
    <x v="27"/>
    <n v="41.78"/>
    <n v="203.6"/>
    <x v="0"/>
    <x v="1"/>
    <x v="0"/>
  </r>
  <r>
    <x v="28"/>
    <x v="28"/>
    <n v="31.33"/>
    <n v="252.33"/>
    <x v="0"/>
    <x v="1"/>
    <x v="0"/>
  </r>
  <r>
    <x v="29"/>
    <x v="29"/>
    <n v="33.35"/>
    <n v="1229"/>
    <x v="0"/>
    <x v="1"/>
    <x v="0"/>
  </r>
  <r>
    <x v="0"/>
    <x v="0"/>
    <n v="31.35"/>
    <n v="10046.75"/>
    <x v="1"/>
    <x v="1"/>
    <x v="1"/>
  </r>
  <r>
    <x v="1"/>
    <x v="1"/>
    <n v="31.77"/>
    <n v="11180.55"/>
    <x v="1"/>
    <x v="1"/>
    <x v="1"/>
  </r>
  <r>
    <x v="2"/>
    <x v="2"/>
    <n v="29.02"/>
    <n v="273.98"/>
    <x v="1"/>
    <x v="1"/>
    <x v="1"/>
  </r>
  <r>
    <x v="3"/>
    <x v="3"/>
    <n v="31.14"/>
    <n v="36.19"/>
    <x v="1"/>
    <x v="1"/>
    <x v="1"/>
  </r>
  <r>
    <x v="4"/>
    <x v="4"/>
    <n v="29.57"/>
    <n v="191.61"/>
    <x v="1"/>
    <x v="1"/>
    <x v="1"/>
  </r>
  <r>
    <x v="5"/>
    <x v="5"/>
    <n v="30.98"/>
    <n v="385.8"/>
    <x v="1"/>
    <x v="1"/>
    <x v="1"/>
  </r>
  <r>
    <x v="6"/>
    <x v="6"/>
    <n v="30.82"/>
    <n v="2382.9899999999998"/>
    <x v="1"/>
    <x v="1"/>
    <x v="1"/>
  </r>
  <r>
    <x v="7"/>
    <x v="7"/>
    <n v="23.97"/>
    <n v="54"/>
    <x v="1"/>
    <x v="1"/>
    <x v="1"/>
  </r>
  <r>
    <x v="8"/>
    <x v="8"/>
    <n v="31.95"/>
    <n v="221.5"/>
    <x v="1"/>
    <x v="1"/>
    <x v="1"/>
  </r>
  <r>
    <x v="9"/>
    <x v="9"/>
    <n v="42.5"/>
    <n v="47.5"/>
    <x v="1"/>
    <x v="1"/>
    <x v="1"/>
  </r>
  <r>
    <x v="10"/>
    <x v="10"/>
    <n v="31.75"/>
    <n v="526.39"/>
    <x v="1"/>
    <x v="1"/>
    <x v="1"/>
  </r>
  <r>
    <x v="11"/>
    <x v="11"/>
    <n v="31.52"/>
    <n v="2006"/>
    <x v="1"/>
    <x v="1"/>
    <x v="1"/>
  </r>
  <r>
    <x v="12"/>
    <x v="12"/>
    <n v="34"/>
    <n v="40"/>
    <x v="1"/>
    <x v="1"/>
    <x v="1"/>
  </r>
  <r>
    <x v="13"/>
    <x v="13"/>
    <n v="35.43"/>
    <n v="868.67"/>
    <x v="1"/>
    <x v="1"/>
    <x v="1"/>
  </r>
  <r>
    <x v="14"/>
    <x v="14"/>
    <n v="57.29"/>
    <n v="11.58"/>
    <x v="1"/>
    <x v="1"/>
    <x v="1"/>
  </r>
  <r>
    <x v="15"/>
    <x v="15"/>
    <n v="22.06"/>
    <n v="53.34"/>
    <x v="1"/>
    <x v="1"/>
    <x v="1"/>
  </r>
  <r>
    <x v="16"/>
    <x v="16"/>
    <n v="22.23"/>
    <n v="91.03"/>
    <x v="1"/>
    <x v="1"/>
    <x v="1"/>
  </r>
  <r>
    <x v="17"/>
    <x v="17"/>
    <n v="30.66"/>
    <n v="23.9"/>
    <x v="1"/>
    <x v="1"/>
    <x v="1"/>
  </r>
  <r>
    <x v="18"/>
    <x v="18"/>
    <n v="28.78"/>
    <n v="122.56"/>
    <x v="1"/>
    <x v="1"/>
    <x v="1"/>
  </r>
  <r>
    <x v="19"/>
    <x v="19"/>
    <n v="45.68"/>
    <n v="3.38"/>
    <x v="1"/>
    <x v="1"/>
    <x v="1"/>
  </r>
  <r>
    <x v="20"/>
    <x v="20"/>
    <n v="31.5"/>
    <n v="954.3"/>
    <x v="1"/>
    <x v="1"/>
    <x v="1"/>
  </r>
  <r>
    <x v="21"/>
    <x v="21"/>
    <n v="34.94"/>
    <n v="235.65"/>
    <x v="1"/>
    <x v="1"/>
    <x v="1"/>
  </r>
  <r>
    <x v="22"/>
    <x v="22"/>
    <n v="29.09"/>
    <n v="775.35"/>
    <x v="1"/>
    <x v="1"/>
    <x v="1"/>
  </r>
  <r>
    <x v="23"/>
    <x v="23"/>
    <n v="31.59"/>
    <n v="151.33000000000001"/>
    <x v="1"/>
    <x v="1"/>
    <x v="1"/>
  </r>
  <r>
    <x v="24"/>
    <x v="24"/>
    <n v="28.53"/>
    <n v="60.4"/>
    <x v="1"/>
    <x v="1"/>
    <x v="1"/>
  </r>
  <r>
    <x v="25"/>
    <x v="25"/>
    <n v="29.16"/>
    <n v="41.63"/>
    <x v="1"/>
    <x v="1"/>
    <x v="1"/>
  </r>
  <r>
    <x v="26"/>
    <x v="26"/>
    <n v="29.92"/>
    <n v="66.72"/>
    <x v="1"/>
    <x v="1"/>
    <x v="1"/>
  </r>
  <r>
    <x v="27"/>
    <x v="27"/>
    <n v="36.980000000000004"/>
    <n v="188.71"/>
    <x v="1"/>
    <x v="1"/>
    <x v="1"/>
  </r>
  <r>
    <x v="28"/>
    <x v="28"/>
    <n v="30.57"/>
    <n v="232.24"/>
    <x v="1"/>
    <x v="1"/>
    <x v="1"/>
  </r>
  <r>
    <x v="29"/>
    <x v="29"/>
    <n v="35.56"/>
    <n v="1133.8"/>
    <x v="1"/>
    <x v="1"/>
    <x v="1"/>
  </r>
  <r>
    <x v="0"/>
    <x v="0"/>
    <n v="31.28"/>
    <n v="11466.16"/>
    <x v="2"/>
    <x v="1"/>
    <x v="2"/>
  </r>
  <r>
    <x v="1"/>
    <x v="1"/>
    <n v="31.5"/>
    <n v="12765.96"/>
    <x v="2"/>
    <x v="1"/>
    <x v="2"/>
  </r>
  <r>
    <x v="2"/>
    <x v="2"/>
    <n v="28.49"/>
    <n v="300.27"/>
    <x v="2"/>
    <x v="1"/>
    <x v="2"/>
  </r>
  <r>
    <x v="3"/>
    <x v="3"/>
    <n v="30.67"/>
    <n v="39.520000000000003"/>
    <x v="2"/>
    <x v="1"/>
    <x v="2"/>
  </r>
  <r>
    <x v="4"/>
    <x v="4"/>
    <n v="29.55"/>
    <n v="216.76"/>
    <x v="2"/>
    <x v="1"/>
    <x v="2"/>
  </r>
  <r>
    <x v="5"/>
    <x v="5"/>
    <n v="31.23"/>
    <n v="431.9"/>
    <x v="2"/>
    <x v="1"/>
    <x v="2"/>
  </r>
  <r>
    <x v="6"/>
    <x v="6"/>
    <n v="30.73"/>
    <n v="2681.3"/>
    <x v="2"/>
    <x v="1"/>
    <x v="2"/>
  </r>
  <r>
    <x v="7"/>
    <x v="7"/>
    <n v="25.12"/>
    <n v="59.4"/>
    <x v="2"/>
    <x v="1"/>
    <x v="2"/>
  </r>
  <r>
    <x v="8"/>
    <x v="8"/>
    <n v="30.01"/>
    <n v="467.51"/>
    <x v="2"/>
    <x v="1"/>
    <x v="2"/>
  </r>
  <r>
    <x v="9"/>
    <x v="9"/>
    <n v="42.28"/>
    <n v="53.6"/>
    <x v="2"/>
    <x v="1"/>
    <x v="2"/>
  </r>
  <r>
    <x v="10"/>
    <x v="10"/>
    <n v="31.36"/>
    <n v="602.59"/>
    <x v="2"/>
    <x v="1"/>
    <x v="2"/>
  </r>
  <r>
    <x v="11"/>
    <x v="11"/>
    <n v="30.33"/>
    <n v="2243.9299999999998"/>
    <x v="2"/>
    <x v="1"/>
    <x v="2"/>
  </r>
  <r>
    <x v="12"/>
    <x v="12"/>
    <n v="34.01"/>
    <n v="45.16"/>
    <x v="2"/>
    <x v="1"/>
    <x v="2"/>
  </r>
  <r>
    <x v="13"/>
    <x v="13"/>
    <n v="35.46"/>
    <n v="934.49"/>
    <x v="2"/>
    <x v="1"/>
    <x v="2"/>
  </r>
  <r>
    <x v="14"/>
    <x v="14"/>
    <n v="56.65"/>
    <n v="13.11"/>
    <x v="2"/>
    <x v="1"/>
    <x v="2"/>
  </r>
  <r>
    <x v="15"/>
    <x v="15"/>
    <n v="22.36"/>
    <n v="58.15"/>
    <x v="2"/>
    <x v="1"/>
    <x v="2"/>
  </r>
  <r>
    <x v="16"/>
    <x v="16"/>
    <n v="23.27"/>
    <n v="102.38"/>
    <x v="2"/>
    <x v="1"/>
    <x v="2"/>
  </r>
  <r>
    <x v="17"/>
    <x v="17"/>
    <n v="29.95"/>
    <n v="26.98"/>
    <x v="2"/>
    <x v="1"/>
    <x v="2"/>
  </r>
  <r>
    <x v="18"/>
    <x v="18"/>
    <n v="28.75"/>
    <n v="137.80000000000001"/>
    <x v="2"/>
    <x v="1"/>
    <x v="2"/>
  </r>
  <r>
    <x v="19"/>
    <x v="19"/>
    <n v="45.4"/>
    <n v="3.75"/>
    <x v="2"/>
    <x v="1"/>
    <x v="2"/>
  </r>
  <r>
    <x v="20"/>
    <x v="20"/>
    <n v="34"/>
    <n v="1061.8"/>
    <x v="2"/>
    <x v="1"/>
    <x v="2"/>
  </r>
  <r>
    <x v="21"/>
    <x v="21"/>
    <n v="34.81"/>
    <n v="268.49"/>
    <x v="2"/>
    <x v="1"/>
    <x v="2"/>
  </r>
  <r>
    <x v="22"/>
    <x v="22"/>
    <n v="29.57"/>
    <n v="870.92"/>
    <x v="2"/>
    <x v="1"/>
    <x v="2"/>
  </r>
  <r>
    <x v="23"/>
    <x v="23"/>
    <n v="31.31"/>
    <n v="175"/>
    <x v="2"/>
    <x v="1"/>
    <x v="2"/>
  </r>
  <r>
    <x v="24"/>
    <x v="24"/>
    <n v="27.28"/>
    <n v="77.459999999999994"/>
    <x v="2"/>
    <x v="1"/>
    <x v="2"/>
  </r>
  <r>
    <x v="25"/>
    <x v="25"/>
    <n v="28.89"/>
    <n v="47.29"/>
    <x v="2"/>
    <x v="1"/>
    <x v="2"/>
  </r>
  <r>
    <x v="26"/>
    <x v="26"/>
    <n v="29.41"/>
    <n v="75.25"/>
    <x v="2"/>
    <x v="1"/>
    <x v="2"/>
  </r>
  <r>
    <x v="27"/>
    <x v="27"/>
    <n v="36.72"/>
    <n v="211.07"/>
    <x v="2"/>
    <x v="1"/>
    <x v="2"/>
  </r>
  <r>
    <x v="28"/>
    <x v="28"/>
    <n v="31.35"/>
    <n v="260.29000000000002"/>
    <x v="2"/>
    <x v="1"/>
    <x v="2"/>
  </r>
  <r>
    <x v="29"/>
    <x v="29"/>
    <n v="33.54"/>
    <n v="1299.8"/>
    <x v="2"/>
    <x v="1"/>
    <x v="2"/>
  </r>
  <r>
    <x v="0"/>
    <x v="0"/>
    <n v="31.03"/>
    <n v="11981.519999999999"/>
    <x v="3"/>
    <x v="1"/>
    <x v="3"/>
  </r>
  <r>
    <x v="1"/>
    <x v="1"/>
    <n v="31.24"/>
    <n v="13312.72"/>
    <x v="3"/>
    <x v="1"/>
    <x v="3"/>
  </r>
  <r>
    <x v="2"/>
    <x v="2"/>
    <n v="28.21"/>
    <n v="329.14"/>
    <x v="3"/>
    <x v="1"/>
    <x v="3"/>
  </r>
  <r>
    <x v="3"/>
    <x v="3"/>
    <n v="28.49"/>
    <n v="44.5"/>
    <x v="3"/>
    <x v="1"/>
    <x v="3"/>
  </r>
  <r>
    <x v="4"/>
    <x v="4"/>
    <n v="28.9"/>
    <n v="211.13"/>
    <x v="3"/>
    <x v="1"/>
    <x v="3"/>
  </r>
  <r>
    <x v="5"/>
    <x v="5"/>
    <n v="32.82"/>
    <n v="434.1"/>
    <x v="3"/>
    <x v="1"/>
    <x v="3"/>
  </r>
  <r>
    <x v="6"/>
    <x v="6"/>
    <n v="30.75"/>
    <n v="2714.73"/>
    <x v="3"/>
    <x v="1"/>
    <x v="3"/>
  </r>
  <r>
    <x v="7"/>
    <x v="7"/>
    <n v="24.93"/>
    <n v="60.3"/>
    <x v="3"/>
    <x v="1"/>
    <x v="3"/>
  </r>
  <r>
    <x v="8"/>
    <x v="8"/>
    <n v="30.79"/>
    <n v="807.6"/>
    <x v="3"/>
    <x v="1"/>
    <x v="3"/>
  </r>
  <r>
    <x v="9"/>
    <x v="9"/>
    <n v="41.28"/>
    <n v="53.5"/>
    <x v="3"/>
    <x v="1"/>
    <x v="3"/>
  </r>
  <r>
    <x v="10"/>
    <x v="10"/>
    <n v="30.1"/>
    <n v="596.91999999999996"/>
    <x v="3"/>
    <x v="1"/>
    <x v="3"/>
  </r>
  <r>
    <x v="11"/>
    <x v="11"/>
    <n v="29.93"/>
    <n v="2263.4"/>
    <x v="3"/>
    <x v="1"/>
    <x v="3"/>
  </r>
  <r>
    <x v="12"/>
    <x v="12"/>
    <n v="33.270000000000003"/>
    <n v="44.57"/>
    <x v="3"/>
    <x v="1"/>
    <x v="3"/>
  </r>
  <r>
    <x v="13"/>
    <x v="13"/>
    <n v="34.79"/>
    <n v="957.08"/>
    <x v="3"/>
    <x v="1"/>
    <x v="3"/>
  </r>
  <r>
    <x v="14"/>
    <x v="14"/>
    <n v="56.65"/>
    <n v="13.72"/>
    <x v="3"/>
    <x v="1"/>
    <x v="3"/>
  </r>
  <r>
    <x v="15"/>
    <x v="15"/>
    <n v="22.74"/>
    <n v="61.67"/>
    <x v="3"/>
    <x v="1"/>
    <x v="3"/>
  </r>
  <r>
    <x v="16"/>
    <x v="16"/>
    <n v="23.22"/>
    <n v="104.11"/>
    <x v="3"/>
    <x v="1"/>
    <x v="3"/>
  </r>
  <r>
    <x v="17"/>
    <x v="17"/>
    <n v="30.06"/>
    <n v="28.18"/>
    <x v="3"/>
    <x v="1"/>
    <x v="3"/>
  </r>
  <r>
    <x v="18"/>
    <x v="18"/>
    <n v="27.66"/>
    <n v="134.04"/>
    <x v="3"/>
    <x v="1"/>
    <x v="3"/>
  </r>
  <r>
    <x v="19"/>
    <x v="19"/>
    <n v="44.44"/>
    <n v="3.66"/>
    <x v="3"/>
    <x v="1"/>
    <x v="3"/>
  </r>
  <r>
    <x v="20"/>
    <x v="20"/>
    <n v="33.25"/>
    <n v="1100.4000000000001"/>
    <x v="3"/>
    <x v="1"/>
    <x v="3"/>
  </r>
  <r>
    <x v="21"/>
    <x v="21"/>
    <n v="33.81"/>
    <n v="271.3"/>
    <x v="3"/>
    <x v="1"/>
    <x v="3"/>
  </r>
  <r>
    <x v="22"/>
    <x v="22"/>
    <n v="29.35"/>
    <n v="913.14"/>
    <x v="3"/>
    <x v="1"/>
    <x v="3"/>
  </r>
  <r>
    <x v="23"/>
    <x v="23"/>
    <n v="32.49"/>
    <n v="175.66"/>
    <x v="3"/>
    <x v="1"/>
    <x v="3"/>
  </r>
  <r>
    <x v="24"/>
    <x v="24"/>
    <n v="26.99"/>
    <n v="77.489999999999995"/>
    <x v="3"/>
    <x v="1"/>
    <x v="3"/>
  </r>
  <r>
    <x v="25"/>
    <x v="25"/>
    <n v="28.52"/>
    <n v="47.24"/>
    <x v="3"/>
    <x v="1"/>
    <x v="3"/>
  </r>
  <r>
    <x v="26"/>
    <x v="26"/>
    <n v="29.08"/>
    <n v="74.989999999999995"/>
    <x v="3"/>
    <x v="1"/>
    <x v="3"/>
  </r>
  <r>
    <x v="27"/>
    <x v="27"/>
    <n v="36.619999999999997"/>
    <n v="204.49"/>
    <x v="3"/>
    <x v="1"/>
    <x v="3"/>
  </r>
  <r>
    <x v="28"/>
    <x v="28"/>
    <n v="31.3"/>
    <n v="254.46"/>
    <x v="3"/>
    <x v="1"/>
    <x v="3"/>
  </r>
  <r>
    <x v="29"/>
    <x v="29"/>
    <n v="33.04"/>
    <n v="1331.2"/>
    <x v="3"/>
    <x v="1"/>
    <x v="3"/>
  </r>
  <r>
    <x v="0"/>
    <x v="0"/>
    <n v="30.28"/>
    <n v="12603.89"/>
    <x v="4"/>
    <x v="1"/>
    <x v="4"/>
  </r>
  <r>
    <x v="1"/>
    <x v="1"/>
    <n v="30.48"/>
    <n v="14024.39"/>
    <x v="4"/>
    <x v="1"/>
    <x v="4"/>
  </r>
  <r>
    <x v="2"/>
    <x v="2"/>
    <n v="27.89"/>
    <n v="369.11"/>
    <x v="4"/>
    <x v="1"/>
    <x v="4"/>
  </r>
  <r>
    <x v="3"/>
    <x v="3"/>
    <n v="26.62"/>
    <n v="50.66"/>
    <x v="4"/>
    <x v="1"/>
    <x v="4"/>
  </r>
  <r>
    <x v="4"/>
    <x v="4"/>
    <n v="27.57"/>
    <n v="220.46"/>
    <x v="4"/>
    <x v="1"/>
    <x v="4"/>
  </r>
  <r>
    <x v="5"/>
    <x v="5"/>
    <n v="32.81"/>
    <n v="460.6"/>
    <x v="4"/>
    <x v="1"/>
    <x v="4"/>
  </r>
  <r>
    <x v="6"/>
    <x v="6"/>
    <n v="29.8"/>
    <n v="2854.94"/>
    <x v="4"/>
    <x v="1"/>
    <x v="4"/>
  </r>
  <r>
    <x v="7"/>
    <x v="7"/>
    <n v="24.43"/>
    <n v="62.2"/>
    <x v="4"/>
    <x v="1"/>
    <x v="4"/>
  </r>
  <r>
    <x v="8"/>
    <x v="8"/>
    <n v="28.75"/>
    <n v="901.12"/>
    <x v="4"/>
    <x v="1"/>
    <x v="4"/>
  </r>
  <r>
    <x v="9"/>
    <x v="9"/>
    <n v="41.79"/>
    <n v="56.3"/>
    <x v="4"/>
    <x v="1"/>
    <x v="4"/>
  </r>
  <r>
    <x v="10"/>
    <x v="10"/>
    <n v="29.71"/>
    <n v="612.67999999999995"/>
    <x v="4"/>
    <x v="1"/>
    <x v="4"/>
  </r>
  <r>
    <x v="11"/>
    <x v="11"/>
    <n v="29.64"/>
    <n v="2300.44"/>
    <x v="4"/>
    <x v="1"/>
    <x v="4"/>
  </r>
  <r>
    <x v="12"/>
    <x v="12"/>
    <n v="32.92"/>
    <n v="47"/>
    <x v="4"/>
    <x v="1"/>
    <x v="4"/>
  </r>
  <r>
    <x v="13"/>
    <x v="13"/>
    <n v="34.75"/>
    <n v="967.54"/>
    <x v="4"/>
    <x v="1"/>
    <x v="4"/>
  </r>
  <r>
    <x v="14"/>
    <x v="14"/>
    <n v="55.47"/>
    <n v="14.16"/>
    <x v="4"/>
    <x v="1"/>
    <x v="4"/>
  </r>
  <r>
    <x v="15"/>
    <x v="15"/>
    <n v="22.41"/>
    <n v="71.5"/>
    <x v="4"/>
    <x v="1"/>
    <x v="4"/>
  </r>
  <r>
    <x v="16"/>
    <x v="16"/>
    <n v="21.5"/>
    <n v="127.03"/>
    <x v="4"/>
    <x v="1"/>
    <x v="4"/>
  </r>
  <r>
    <x v="17"/>
    <x v="17"/>
    <n v="29.52"/>
    <n v="30.15"/>
    <x v="4"/>
    <x v="1"/>
    <x v="4"/>
  </r>
  <r>
    <x v="18"/>
    <x v="18"/>
    <n v="25.68"/>
    <n v="137.66"/>
    <x v="4"/>
    <x v="1"/>
    <x v="4"/>
  </r>
  <r>
    <x v="19"/>
    <x v="19"/>
    <n v="43.93"/>
    <n v="3.74"/>
    <x v="4"/>
    <x v="1"/>
    <x v="4"/>
  </r>
  <r>
    <x v="20"/>
    <x v="20"/>
    <n v="32"/>
    <n v="1166.5"/>
    <x v="4"/>
    <x v="1"/>
    <x v="4"/>
  </r>
  <r>
    <x v="21"/>
    <x v="21"/>
    <n v="33.17"/>
    <n v="287.25"/>
    <x v="4"/>
    <x v="1"/>
    <x v="4"/>
  </r>
  <r>
    <x v="22"/>
    <x v="22"/>
    <n v="28.23"/>
    <n v="992.08"/>
    <x v="4"/>
    <x v="1"/>
    <x v="4"/>
  </r>
  <r>
    <x v="23"/>
    <x v="23"/>
    <n v="29"/>
    <n v="180.98"/>
    <x v="4"/>
    <x v="1"/>
    <x v="4"/>
  </r>
  <r>
    <x v="24"/>
    <x v="24"/>
    <n v="24.53"/>
    <n v="93.16"/>
    <x v="4"/>
    <x v="1"/>
    <x v="4"/>
  </r>
  <r>
    <x v="25"/>
    <x v="25"/>
    <n v="28"/>
    <n v="49.79"/>
    <x v="4"/>
    <x v="1"/>
    <x v="4"/>
  </r>
  <r>
    <x v="26"/>
    <x v="26"/>
    <n v="27.89"/>
    <n v="78.81"/>
    <x v="4"/>
    <x v="1"/>
    <x v="4"/>
  </r>
  <r>
    <x v="27"/>
    <x v="27"/>
    <n v="36.51"/>
    <n v="208.57"/>
    <x v="4"/>
    <x v="1"/>
    <x v="4"/>
  </r>
  <r>
    <x v="28"/>
    <x v="28"/>
    <n v="32.33"/>
    <n v="259.47000000000003"/>
    <x v="4"/>
    <x v="1"/>
    <x v="4"/>
  </r>
  <r>
    <x v="29"/>
    <x v="29"/>
    <n v="32.33"/>
    <n v="1420.5"/>
    <x v="4"/>
    <x v="1"/>
    <x v="4"/>
  </r>
  <r>
    <x v="0"/>
    <x v="0"/>
    <n v="29.68"/>
    <n v="12064.35"/>
    <x v="5"/>
    <x v="1"/>
    <x v="5"/>
  </r>
  <r>
    <x v="1"/>
    <x v="1"/>
    <n v="29.9"/>
    <n v="13405.25"/>
    <x v="5"/>
    <x v="1"/>
    <x v="5"/>
  </r>
  <r>
    <x v="2"/>
    <x v="2"/>
    <n v="27.35"/>
    <n v="359.25"/>
    <x v="5"/>
    <x v="1"/>
    <x v="5"/>
  </r>
  <r>
    <x v="3"/>
    <x v="3"/>
    <n v="26.56"/>
    <n v="47.28"/>
    <x v="5"/>
    <x v="1"/>
    <x v="5"/>
  </r>
  <r>
    <x v="4"/>
    <x v="4"/>
    <n v="26.6"/>
    <n v="213.32"/>
    <x v="5"/>
    <x v="1"/>
    <x v="5"/>
  </r>
  <r>
    <x v="5"/>
    <x v="5"/>
    <n v="30.9"/>
    <n v="453.4"/>
    <x v="5"/>
    <x v="1"/>
    <x v="5"/>
  </r>
  <r>
    <x v="6"/>
    <x v="6"/>
    <n v="28.83"/>
    <n v="2751.41"/>
    <x v="5"/>
    <x v="1"/>
    <x v="5"/>
  </r>
  <r>
    <x v="7"/>
    <x v="7"/>
    <n v="23.26"/>
    <n v="61"/>
    <x v="5"/>
    <x v="1"/>
    <x v="5"/>
  </r>
  <r>
    <x v="8"/>
    <x v="8"/>
    <n v="28.16"/>
    <n v="843.54"/>
    <x v="5"/>
    <x v="1"/>
    <x v="5"/>
  </r>
  <r>
    <x v="9"/>
    <x v="9"/>
    <n v="41.58"/>
    <n v="54.5"/>
    <x v="5"/>
    <x v="1"/>
    <x v="5"/>
  </r>
  <r>
    <x v="10"/>
    <x v="10"/>
    <n v="29.42"/>
    <n v="587.64"/>
    <x v="5"/>
    <x v="1"/>
    <x v="5"/>
  </r>
  <r>
    <x v="11"/>
    <x v="11"/>
    <n v="30.11"/>
    <n v="2125.91"/>
    <x v="5"/>
    <x v="1"/>
    <x v="5"/>
  </r>
  <r>
    <x v="12"/>
    <x v="12"/>
    <n v="32.24"/>
    <n v="44.34"/>
    <x v="5"/>
    <x v="1"/>
    <x v="5"/>
  </r>
  <r>
    <x v="13"/>
    <x v="13"/>
    <n v="34.85"/>
    <n v="917.2"/>
    <x v="5"/>
    <x v="1"/>
    <x v="5"/>
  </r>
  <r>
    <x v="14"/>
    <x v="14"/>
    <n v="55.78"/>
    <n v="13.49"/>
    <x v="5"/>
    <x v="1"/>
    <x v="5"/>
  </r>
  <r>
    <x v="15"/>
    <x v="15"/>
    <n v="21.33"/>
    <n v="77.53"/>
    <x v="5"/>
    <x v="1"/>
    <x v="5"/>
  </r>
  <r>
    <x v="16"/>
    <x v="16"/>
    <n v="20.71"/>
    <n v="138.63999999999999"/>
    <x v="5"/>
    <x v="1"/>
    <x v="5"/>
  </r>
  <r>
    <x v="17"/>
    <x v="17"/>
    <n v="28.8"/>
    <n v="28.9"/>
    <x v="5"/>
    <x v="1"/>
    <x v="5"/>
  </r>
  <r>
    <x v="18"/>
    <x v="18"/>
    <n v="24.29"/>
    <n v="129.69999999999999"/>
    <x v="5"/>
    <x v="1"/>
    <x v="5"/>
  </r>
  <r>
    <x v="19"/>
    <x v="19"/>
    <n v="44.96"/>
    <n v="3.5"/>
    <x v="5"/>
    <x v="1"/>
    <x v="5"/>
  </r>
  <r>
    <x v="20"/>
    <x v="20"/>
    <n v="30.5"/>
    <n v="1145.5999999999999"/>
    <x v="5"/>
    <x v="1"/>
    <x v="5"/>
  </r>
  <r>
    <x v="21"/>
    <x v="21"/>
    <n v="32.69"/>
    <n v="264.42"/>
    <x v="5"/>
    <x v="1"/>
    <x v="5"/>
  </r>
  <r>
    <x v="22"/>
    <x v="22"/>
    <n v="26.98"/>
    <n v="972.85"/>
    <x v="5"/>
    <x v="1"/>
    <x v="5"/>
  </r>
  <r>
    <x v="23"/>
    <x v="23"/>
    <n v="28.79"/>
    <n v="171.44"/>
    <x v="5"/>
    <x v="1"/>
    <x v="5"/>
  </r>
  <r>
    <x v="24"/>
    <x v="24"/>
    <n v="23.56"/>
    <n v="92.63"/>
    <x v="5"/>
    <x v="1"/>
    <x v="5"/>
  </r>
  <r>
    <x v="25"/>
    <x v="25"/>
    <n v="27.65"/>
    <n v="47.25"/>
    <x v="5"/>
    <x v="1"/>
    <x v="5"/>
  </r>
  <r>
    <x v="26"/>
    <x v="26"/>
    <n v="27"/>
    <n v="75.489999999999995"/>
    <x v="5"/>
    <x v="1"/>
    <x v="5"/>
  </r>
  <r>
    <x v="27"/>
    <x v="27"/>
    <n v="36.450000000000003"/>
    <n v="199.25"/>
    <x v="5"/>
    <x v="1"/>
    <x v="5"/>
  </r>
  <r>
    <x v="28"/>
    <x v="28"/>
    <n v="31.71"/>
    <n v="244.87"/>
    <x v="5"/>
    <x v="1"/>
    <x v="5"/>
  </r>
  <r>
    <x v="29"/>
    <x v="29"/>
    <n v="31.89"/>
    <n v="1340.9"/>
    <x v="5"/>
    <x v="1"/>
    <x v="5"/>
  </r>
  <r>
    <x v="0"/>
    <x v="0"/>
    <n v="29.36"/>
    <n v="11948.75"/>
    <x v="6"/>
    <x v="1"/>
    <x v="6"/>
  </r>
  <r>
    <x v="1"/>
    <x v="1"/>
    <n v="29.71"/>
    <n v="13253.85"/>
    <x v="6"/>
    <x v="1"/>
    <x v="6"/>
  </r>
  <r>
    <x v="2"/>
    <x v="2"/>
    <n v="26.7"/>
    <n v="355.92"/>
    <x v="6"/>
    <x v="1"/>
    <x v="6"/>
  </r>
  <r>
    <x v="3"/>
    <x v="3"/>
    <n v="26.19"/>
    <n v="45.02"/>
    <x v="6"/>
    <x v="1"/>
    <x v="6"/>
  </r>
  <r>
    <x v="4"/>
    <x v="4"/>
    <n v="25.87"/>
    <n v="216.51"/>
    <x v="6"/>
    <x v="1"/>
    <x v="6"/>
  </r>
  <r>
    <x v="5"/>
    <x v="5"/>
    <n v="30.9"/>
    <n v="469.3"/>
    <x v="6"/>
    <x v="1"/>
    <x v="6"/>
  </r>
  <r>
    <x v="6"/>
    <x v="6"/>
    <n v="27.94"/>
    <n v="2775.5"/>
    <x v="6"/>
    <x v="1"/>
    <x v="6"/>
  </r>
  <r>
    <x v="7"/>
    <x v="7"/>
    <n v="23.89"/>
    <n v="63.2"/>
    <x v="6"/>
    <x v="1"/>
    <x v="6"/>
  </r>
  <r>
    <x v="8"/>
    <x v="8"/>
    <n v="27.1"/>
    <n v="791.68"/>
    <x v="6"/>
    <x v="1"/>
    <x v="6"/>
  </r>
  <r>
    <x v="9"/>
    <x v="9"/>
    <n v="41.54"/>
    <n v="51.2"/>
    <x v="6"/>
    <x v="1"/>
    <x v="6"/>
  </r>
  <r>
    <x v="10"/>
    <x v="10"/>
    <n v="28.83"/>
    <n v="579.67999999999995"/>
    <x v="6"/>
    <x v="1"/>
    <x v="6"/>
  </r>
  <r>
    <x v="11"/>
    <x v="11"/>
    <n v="30.94"/>
    <n v="2030.89"/>
    <x v="6"/>
    <x v="1"/>
    <x v="6"/>
  </r>
  <r>
    <x v="12"/>
    <x v="12"/>
    <n v="30.78"/>
    <n v="43.75"/>
    <x v="6"/>
    <x v="1"/>
    <x v="6"/>
  </r>
  <r>
    <x v="13"/>
    <x v="13"/>
    <n v="34.49"/>
    <n v="883.97"/>
    <x v="6"/>
    <x v="1"/>
    <x v="6"/>
  </r>
  <r>
    <x v="14"/>
    <x v="14"/>
    <n v="55.81"/>
    <n v="13.72"/>
    <x v="6"/>
    <x v="1"/>
    <x v="6"/>
  </r>
  <r>
    <x v="15"/>
    <x v="15"/>
    <n v="21.04"/>
    <n v="80.510000000000005"/>
    <x v="6"/>
    <x v="1"/>
    <x v="6"/>
  </r>
  <r>
    <x v="16"/>
    <x v="16"/>
    <n v="19.95"/>
    <n v="147.25"/>
    <x v="6"/>
    <x v="1"/>
    <x v="6"/>
  </r>
  <r>
    <x v="17"/>
    <x v="17"/>
    <n v="28.02"/>
    <n v="28.49"/>
    <x v="6"/>
    <x v="1"/>
    <x v="6"/>
  </r>
  <r>
    <x v="18"/>
    <x v="18"/>
    <n v="23.9"/>
    <n v="127.55"/>
    <x v="6"/>
    <x v="1"/>
    <x v="6"/>
  </r>
  <r>
    <x v="19"/>
    <x v="19"/>
    <n v="46.49"/>
    <n v="3.41"/>
    <x v="6"/>
    <x v="1"/>
    <x v="6"/>
  </r>
  <r>
    <x v="20"/>
    <x v="20"/>
    <n v="30"/>
    <n v="1162.2"/>
    <x v="6"/>
    <x v="1"/>
    <x v="6"/>
  </r>
  <r>
    <x v="21"/>
    <x v="21"/>
    <n v="31.77"/>
    <n v="261.82"/>
    <x v="6"/>
    <x v="1"/>
    <x v="6"/>
  </r>
  <r>
    <x v="22"/>
    <x v="22"/>
    <n v="26.96"/>
    <n v="992.4"/>
    <x v="6"/>
    <x v="1"/>
    <x v="6"/>
  </r>
  <r>
    <x v="23"/>
    <x v="23"/>
    <n v="28.1"/>
    <n v="166.3"/>
    <x v="6"/>
    <x v="1"/>
    <x v="6"/>
  </r>
  <r>
    <x v="24"/>
    <x v="24"/>
    <n v="23.64"/>
    <n v="86.76"/>
    <x v="6"/>
    <x v="1"/>
    <x v="6"/>
  </r>
  <r>
    <x v="25"/>
    <x v="25"/>
    <n v="27.25"/>
    <n v="46.99"/>
    <x v="6"/>
    <x v="1"/>
    <x v="6"/>
  </r>
  <r>
    <x v="26"/>
    <x v="26"/>
    <n v="26.43"/>
    <n v="74.8"/>
    <x v="6"/>
    <x v="1"/>
    <x v="6"/>
  </r>
  <r>
    <x v="27"/>
    <x v="27"/>
    <n v="36.29"/>
    <n v="202.56"/>
    <x v="6"/>
    <x v="1"/>
    <x v="6"/>
  </r>
  <r>
    <x v="28"/>
    <x v="28"/>
    <n v="30.71"/>
    <n v="247.38"/>
    <x v="6"/>
    <x v="1"/>
    <x v="6"/>
  </r>
  <r>
    <x v="29"/>
    <x v="29"/>
    <n v="32.880000000000003"/>
    <n v="1305.0999999999999"/>
    <x v="6"/>
    <x v="1"/>
    <x v="6"/>
  </r>
  <r>
    <x v="0"/>
    <x v="0"/>
    <n v="29.41"/>
    <n v="11606.28"/>
    <x v="7"/>
    <x v="1"/>
    <x v="7"/>
  </r>
  <r>
    <x v="1"/>
    <x v="1"/>
    <n v="29.64"/>
    <n v="12853.28"/>
    <x v="7"/>
    <x v="1"/>
    <x v="7"/>
  </r>
  <r>
    <x v="2"/>
    <x v="2"/>
    <n v="27.21"/>
    <n v="345.45"/>
    <x v="7"/>
    <x v="1"/>
    <x v="7"/>
  </r>
  <r>
    <x v="3"/>
    <x v="3"/>
    <n v="27.22"/>
    <n v="45.72"/>
    <x v="7"/>
    <x v="1"/>
    <x v="7"/>
  </r>
  <r>
    <x v="4"/>
    <x v="4"/>
    <n v="25.32"/>
    <n v="211.29"/>
    <x v="7"/>
    <x v="1"/>
    <x v="7"/>
  </r>
  <r>
    <x v="5"/>
    <x v="5"/>
    <n v="29.92"/>
    <n v="462.3"/>
    <x v="7"/>
    <x v="1"/>
    <x v="7"/>
  </r>
  <r>
    <x v="6"/>
    <x v="6"/>
    <n v="27.77"/>
    <n v="2718.89"/>
    <x v="7"/>
    <x v="1"/>
    <x v="7"/>
  </r>
  <r>
    <x v="7"/>
    <x v="7"/>
    <n v="22.36"/>
    <n v="63.1"/>
    <x v="7"/>
    <x v="1"/>
    <x v="7"/>
  </r>
  <r>
    <x v="8"/>
    <x v="8"/>
    <n v="27.97"/>
    <n v="714.45"/>
    <x v="7"/>
    <x v="1"/>
    <x v="7"/>
  </r>
  <r>
    <x v="9"/>
    <x v="9"/>
    <n v="41.58"/>
    <n v="50"/>
    <x v="7"/>
    <x v="1"/>
    <x v="7"/>
  </r>
  <r>
    <x v="10"/>
    <x v="10"/>
    <n v="29.03"/>
    <n v="564.41999999999996"/>
    <x v="7"/>
    <x v="1"/>
    <x v="7"/>
  </r>
  <r>
    <x v="11"/>
    <x v="11"/>
    <n v="32.46"/>
    <n v="1972.15"/>
    <x v="7"/>
    <x v="1"/>
    <x v="7"/>
  </r>
  <r>
    <x v="12"/>
    <x v="12"/>
    <n v="31.05"/>
    <n v="43.03"/>
    <x v="7"/>
    <x v="1"/>
    <x v="7"/>
  </r>
  <r>
    <x v="13"/>
    <x v="13"/>
    <n v="34.24"/>
    <n v="852.95"/>
    <x v="7"/>
    <x v="1"/>
    <x v="7"/>
  </r>
  <r>
    <x v="14"/>
    <x v="14"/>
    <n v="54.97"/>
    <n v="12.87"/>
    <x v="7"/>
    <x v="1"/>
    <x v="7"/>
  </r>
  <r>
    <x v="15"/>
    <x v="15"/>
    <n v="20.400000000000002"/>
    <n v="80.010000000000005"/>
    <x v="7"/>
    <x v="1"/>
    <x v="7"/>
  </r>
  <r>
    <x v="16"/>
    <x v="16"/>
    <n v="19.080000000000002"/>
    <n v="149.91999999999999"/>
    <x v="7"/>
    <x v="1"/>
    <x v="7"/>
  </r>
  <r>
    <x v="17"/>
    <x v="17"/>
    <n v="28.48"/>
    <n v="27.66"/>
    <x v="7"/>
    <x v="1"/>
    <x v="7"/>
  </r>
  <r>
    <x v="18"/>
    <x v="18"/>
    <n v="24.03"/>
    <n v="125.77"/>
    <x v="7"/>
    <x v="1"/>
    <x v="7"/>
  </r>
  <r>
    <x v="19"/>
    <x v="19"/>
    <n v="48.2"/>
    <n v="3.19"/>
    <x v="7"/>
    <x v="1"/>
    <x v="7"/>
  </r>
  <r>
    <x v="20"/>
    <x v="20"/>
    <n v="28.5"/>
    <n v="1147.0999999999999"/>
    <x v="7"/>
    <x v="1"/>
    <x v="7"/>
  </r>
  <r>
    <x v="21"/>
    <x v="21"/>
    <n v="32.04"/>
    <n v="254.19"/>
    <x v="7"/>
    <x v="1"/>
    <x v="7"/>
  </r>
  <r>
    <x v="22"/>
    <x v="22"/>
    <n v="26.54"/>
    <n v="961.52"/>
    <x v="7"/>
    <x v="1"/>
    <x v="7"/>
  </r>
  <r>
    <x v="23"/>
    <x v="23"/>
    <n v="28.18"/>
    <n v="155.91"/>
    <x v="7"/>
    <x v="1"/>
    <x v="7"/>
  </r>
  <r>
    <x v="24"/>
    <x v="24"/>
    <n v="24.21"/>
    <n v="79.12"/>
    <x v="7"/>
    <x v="1"/>
    <x v="7"/>
  </r>
  <r>
    <x v="25"/>
    <x v="25"/>
    <n v="27.36"/>
    <n v="46.78"/>
    <x v="7"/>
    <x v="1"/>
    <x v="7"/>
  </r>
  <r>
    <x v="26"/>
    <x v="26"/>
    <n v="26.25"/>
    <n v="72.56"/>
    <x v="7"/>
    <x v="1"/>
    <x v="7"/>
  </r>
  <r>
    <x v="27"/>
    <x v="27"/>
    <n v="36.800000000000004"/>
    <n v="202.04"/>
    <x v="7"/>
    <x v="1"/>
    <x v="7"/>
  </r>
  <r>
    <x v="28"/>
    <x v="28"/>
    <n v="29.76"/>
    <n v="243.9"/>
    <x v="7"/>
    <x v="1"/>
    <x v="7"/>
  </r>
  <r>
    <x v="29"/>
    <x v="29"/>
    <n v="31.66"/>
    <n v="1247"/>
    <x v="7"/>
    <x v="1"/>
    <x v="7"/>
  </r>
  <r>
    <x v="0"/>
    <x v="0"/>
    <n v="29.67"/>
    <n v="11001.98"/>
    <x v="8"/>
    <x v="1"/>
    <x v="8"/>
  </r>
  <r>
    <x v="1"/>
    <x v="1"/>
    <n v="29.84"/>
    <n v="12202.48"/>
    <x v="8"/>
    <x v="1"/>
    <x v="8"/>
  </r>
  <r>
    <x v="2"/>
    <x v="2"/>
    <n v="27.35"/>
    <n v="329.47"/>
    <x v="8"/>
    <x v="1"/>
    <x v="8"/>
  </r>
  <r>
    <x v="3"/>
    <x v="3"/>
    <n v="27.85"/>
    <n v="40"/>
    <x v="8"/>
    <x v="1"/>
    <x v="8"/>
  </r>
  <r>
    <x v="4"/>
    <x v="4"/>
    <n v="25.42"/>
    <n v="201.15"/>
    <x v="8"/>
    <x v="1"/>
    <x v="8"/>
  </r>
  <r>
    <x v="5"/>
    <x v="5"/>
    <n v="29.93"/>
    <n v="435.7"/>
    <x v="8"/>
    <x v="1"/>
    <x v="8"/>
  </r>
  <r>
    <x v="6"/>
    <x v="6"/>
    <n v="28.38"/>
    <n v="2566.83"/>
    <x v="8"/>
    <x v="1"/>
    <x v="8"/>
  </r>
  <r>
    <x v="7"/>
    <x v="7"/>
    <n v="22.6"/>
    <n v="60"/>
    <x v="8"/>
    <x v="1"/>
    <x v="8"/>
  </r>
  <r>
    <x v="8"/>
    <x v="8"/>
    <n v="29.23"/>
    <n v="622.15"/>
    <x v="8"/>
    <x v="1"/>
    <x v="8"/>
  </r>
  <r>
    <x v="9"/>
    <x v="9"/>
    <n v="41.8"/>
    <n v="47.5"/>
    <x v="8"/>
    <x v="1"/>
    <x v="8"/>
  </r>
  <r>
    <x v="10"/>
    <x v="10"/>
    <n v="29.51"/>
    <n v="536.48"/>
    <x v="8"/>
    <x v="1"/>
    <x v="8"/>
  </r>
  <r>
    <x v="11"/>
    <x v="11"/>
    <n v="32.230000000000004"/>
    <n v="1938.19"/>
    <x v="8"/>
    <x v="1"/>
    <x v="8"/>
  </r>
  <r>
    <x v="12"/>
    <x v="12"/>
    <n v="31.68"/>
    <n v="40.68"/>
    <x v="8"/>
    <x v="1"/>
    <x v="8"/>
  </r>
  <r>
    <x v="13"/>
    <x v="13"/>
    <n v="33.76"/>
    <n v="823"/>
    <x v="8"/>
    <x v="1"/>
    <x v="8"/>
  </r>
  <r>
    <x v="14"/>
    <x v="14"/>
    <n v="55.47"/>
    <n v="13.61"/>
    <x v="8"/>
    <x v="1"/>
    <x v="8"/>
  </r>
  <r>
    <x v="15"/>
    <x v="15"/>
    <n v="20.350000000000001"/>
    <n v="73.38"/>
    <x v="8"/>
    <x v="1"/>
    <x v="8"/>
  </r>
  <r>
    <x v="16"/>
    <x v="16"/>
    <n v="20.12"/>
    <n v="135.57"/>
    <x v="8"/>
    <x v="1"/>
    <x v="8"/>
  </r>
  <r>
    <x v="17"/>
    <x v="17"/>
    <n v="29.55"/>
    <n v="26.57"/>
    <x v="8"/>
    <x v="1"/>
    <x v="8"/>
  </r>
  <r>
    <x v="18"/>
    <x v="18"/>
    <n v="24.23"/>
    <n v="119.95"/>
    <x v="8"/>
    <x v="1"/>
    <x v="8"/>
  </r>
  <r>
    <x v="19"/>
    <x v="19"/>
    <n v="49.6"/>
    <n v="3.07"/>
    <x v="8"/>
    <x v="1"/>
    <x v="8"/>
  </r>
  <r>
    <x v="20"/>
    <x v="20"/>
    <n v="28.5"/>
    <n v="1091.2"/>
    <x v="8"/>
    <x v="1"/>
    <x v="8"/>
  </r>
  <r>
    <x v="21"/>
    <x v="21"/>
    <n v="32.869999999999997"/>
    <n v="243.16"/>
    <x v="8"/>
    <x v="1"/>
    <x v="8"/>
  </r>
  <r>
    <x v="22"/>
    <x v="22"/>
    <n v="26.56"/>
    <n v="899.27"/>
    <x v="8"/>
    <x v="1"/>
    <x v="8"/>
  </r>
  <r>
    <x v="23"/>
    <x v="23"/>
    <n v="28.6"/>
    <n v="144.5"/>
    <x v="8"/>
    <x v="1"/>
    <x v="8"/>
  </r>
  <r>
    <x v="24"/>
    <x v="24"/>
    <n v="25.27"/>
    <n v="74.739999999999995"/>
    <x v="8"/>
    <x v="1"/>
    <x v="8"/>
  </r>
  <r>
    <x v="25"/>
    <x v="25"/>
    <n v="28.02"/>
    <n v="44.98"/>
    <x v="8"/>
    <x v="1"/>
    <x v="8"/>
  </r>
  <r>
    <x v="26"/>
    <x v="26"/>
    <n v="26.63"/>
    <n v="68.42"/>
    <x v="8"/>
    <x v="1"/>
    <x v="8"/>
  </r>
  <r>
    <x v="27"/>
    <x v="27"/>
    <n v="37.71"/>
    <n v="192.2"/>
    <x v="8"/>
    <x v="1"/>
    <x v="8"/>
  </r>
  <r>
    <x v="28"/>
    <x v="28"/>
    <n v="30.88"/>
    <n v="230.23"/>
    <x v="8"/>
    <x v="1"/>
    <x v="8"/>
  </r>
  <r>
    <x v="29"/>
    <x v="29"/>
    <n v="31.37"/>
    <n v="1200.5"/>
    <x v="8"/>
    <x v="1"/>
    <x v="8"/>
  </r>
  <r>
    <x v="0"/>
    <x v="0"/>
    <n v="30.2"/>
    <n v="11215.560000000001"/>
    <x v="9"/>
    <x v="1"/>
    <x v="9"/>
  </r>
  <r>
    <x v="1"/>
    <x v="1"/>
    <n v="30.49"/>
    <n v="12454.86"/>
    <x v="9"/>
    <x v="1"/>
    <x v="9"/>
  </r>
  <r>
    <x v="2"/>
    <x v="2"/>
    <n v="28.27"/>
    <n v="341.07"/>
    <x v="9"/>
    <x v="1"/>
    <x v="9"/>
  </r>
  <r>
    <x v="3"/>
    <x v="3"/>
    <n v="28.44"/>
    <n v="40"/>
    <x v="9"/>
    <x v="1"/>
    <x v="9"/>
  </r>
  <r>
    <x v="4"/>
    <x v="4"/>
    <n v="26.01"/>
    <n v="203.65"/>
    <x v="9"/>
    <x v="1"/>
    <x v="9"/>
  </r>
  <r>
    <x v="5"/>
    <x v="5"/>
    <n v="30.58"/>
    <n v="440.8"/>
    <x v="9"/>
    <x v="1"/>
    <x v="9"/>
  </r>
  <r>
    <x v="6"/>
    <x v="6"/>
    <n v="29.43"/>
    <n v="2601.04"/>
    <x v="9"/>
    <x v="1"/>
    <x v="9"/>
  </r>
  <r>
    <x v="7"/>
    <x v="7"/>
    <n v="22.87"/>
    <n v="59.5"/>
    <x v="9"/>
    <x v="1"/>
    <x v="9"/>
  </r>
  <r>
    <x v="8"/>
    <x v="8"/>
    <n v="31.08"/>
    <n v="552.23"/>
    <x v="9"/>
    <x v="1"/>
    <x v="9"/>
  </r>
  <r>
    <x v="9"/>
    <x v="9"/>
    <n v="41.86"/>
    <n v="49.4"/>
    <x v="9"/>
    <x v="1"/>
    <x v="9"/>
  </r>
  <r>
    <x v="10"/>
    <x v="10"/>
    <n v="30"/>
    <n v="566.27"/>
    <x v="9"/>
    <x v="1"/>
    <x v="9"/>
  </r>
  <r>
    <x v="11"/>
    <x v="11"/>
    <n v="31.52"/>
    <n v="2067.0300000000002"/>
    <x v="9"/>
    <x v="1"/>
    <x v="9"/>
  </r>
  <r>
    <x v="12"/>
    <x v="12"/>
    <n v="32.04"/>
    <n v="40.89"/>
    <x v="9"/>
    <x v="1"/>
    <x v="9"/>
  </r>
  <r>
    <x v="13"/>
    <x v="13"/>
    <n v="33.93"/>
    <n v="844.18"/>
    <x v="9"/>
    <x v="1"/>
    <x v="9"/>
  </r>
  <r>
    <x v="14"/>
    <x v="14"/>
    <n v="56.45"/>
    <n v="14.26"/>
    <x v="9"/>
    <x v="1"/>
    <x v="9"/>
  </r>
  <r>
    <x v="15"/>
    <x v="15"/>
    <n v="20.97"/>
    <n v="68.239999999999995"/>
    <x v="9"/>
    <x v="1"/>
    <x v="9"/>
  </r>
  <r>
    <x v="16"/>
    <x v="16"/>
    <n v="22.06"/>
    <n v="123.92"/>
    <x v="9"/>
    <x v="1"/>
    <x v="9"/>
  </r>
  <r>
    <x v="17"/>
    <x v="17"/>
    <n v="30.75"/>
    <n v="27.82"/>
    <x v="9"/>
    <x v="1"/>
    <x v="9"/>
  </r>
  <r>
    <x v="18"/>
    <x v="18"/>
    <n v="24.99"/>
    <n v="123.8"/>
    <x v="9"/>
    <x v="1"/>
    <x v="9"/>
  </r>
  <r>
    <x v="19"/>
    <x v="19"/>
    <n v="49.34"/>
    <n v="3.3"/>
    <x v="9"/>
    <x v="1"/>
    <x v="9"/>
  </r>
  <r>
    <x v="20"/>
    <x v="20"/>
    <n v="29"/>
    <n v="1132.0999999999999"/>
    <x v="9"/>
    <x v="1"/>
    <x v="9"/>
  </r>
  <r>
    <x v="21"/>
    <x v="21"/>
    <n v="34.119999999999997"/>
    <n v="252.95"/>
    <x v="9"/>
    <x v="1"/>
    <x v="9"/>
  </r>
  <r>
    <x v="22"/>
    <x v="22"/>
    <n v="27.31"/>
    <n v="898.19"/>
    <x v="9"/>
    <x v="1"/>
    <x v="9"/>
  </r>
  <r>
    <x v="23"/>
    <x v="23"/>
    <n v="28.65"/>
    <n v="148.38"/>
    <x v="9"/>
    <x v="1"/>
    <x v="9"/>
  </r>
  <r>
    <x v="24"/>
    <x v="24"/>
    <n v="26.96"/>
    <n v="74.53"/>
    <x v="9"/>
    <x v="1"/>
    <x v="9"/>
  </r>
  <r>
    <x v="25"/>
    <x v="25"/>
    <n v="28.52"/>
    <n v="45.61"/>
    <x v="9"/>
    <x v="1"/>
    <x v="9"/>
  </r>
  <r>
    <x v="26"/>
    <x v="26"/>
    <n v="27.08"/>
    <n v="68.819999999999993"/>
    <x v="9"/>
    <x v="1"/>
    <x v="9"/>
  </r>
  <r>
    <x v="27"/>
    <x v="27"/>
    <n v="38.06"/>
    <n v="193.16"/>
    <x v="9"/>
    <x v="1"/>
    <x v="9"/>
  </r>
  <r>
    <x v="28"/>
    <x v="28"/>
    <n v="32.730000000000004"/>
    <n v="234.42"/>
    <x v="9"/>
    <x v="1"/>
    <x v="9"/>
  </r>
  <r>
    <x v="29"/>
    <x v="29"/>
    <n v="33.049999999999997"/>
    <n v="1239.3"/>
    <x v="9"/>
    <x v="1"/>
    <x v="9"/>
  </r>
  <r>
    <x v="0"/>
    <x v="0"/>
    <n v="30.33"/>
    <n v="10678.32"/>
    <x v="10"/>
    <x v="1"/>
    <x v="10"/>
  </r>
  <r>
    <x v="1"/>
    <x v="1"/>
    <n v="30.72"/>
    <n v="11876.82"/>
    <x v="10"/>
    <x v="1"/>
    <x v="10"/>
  </r>
  <r>
    <x v="2"/>
    <x v="2"/>
    <n v="28.14"/>
    <n v="328.3"/>
    <x v="10"/>
    <x v="1"/>
    <x v="10"/>
  </r>
  <r>
    <x v="3"/>
    <x v="3"/>
    <n v="28.75"/>
    <n v="37.270000000000003"/>
    <x v="10"/>
    <x v="1"/>
    <x v="10"/>
  </r>
  <r>
    <x v="4"/>
    <x v="4"/>
    <n v="26.4"/>
    <n v="196.66"/>
    <x v="10"/>
    <x v="1"/>
    <x v="10"/>
  </r>
  <r>
    <x v="5"/>
    <x v="5"/>
    <n v="30.59"/>
    <n v="427.8"/>
    <x v="10"/>
    <x v="1"/>
    <x v="10"/>
  </r>
  <r>
    <x v="6"/>
    <x v="6"/>
    <n v="29.81"/>
    <n v="2522.71"/>
    <x v="10"/>
    <x v="1"/>
    <x v="10"/>
  </r>
  <r>
    <x v="7"/>
    <x v="7"/>
    <n v="23.56"/>
    <n v="57.5"/>
    <x v="10"/>
    <x v="1"/>
    <x v="10"/>
  </r>
  <r>
    <x v="8"/>
    <x v="8"/>
    <n v="30.98"/>
    <n v="358.22"/>
    <x v="10"/>
    <x v="1"/>
    <x v="10"/>
  </r>
  <r>
    <x v="9"/>
    <x v="9"/>
    <n v="41.93"/>
    <n v="48"/>
    <x v="10"/>
    <x v="1"/>
    <x v="10"/>
  </r>
  <r>
    <x v="10"/>
    <x v="10"/>
    <n v="30.1"/>
    <n v="546.87"/>
    <x v="10"/>
    <x v="1"/>
    <x v="10"/>
  </r>
  <r>
    <x v="11"/>
    <x v="11"/>
    <n v="30.98"/>
    <n v="2034.02"/>
    <x v="10"/>
    <x v="1"/>
    <x v="10"/>
  </r>
  <r>
    <x v="12"/>
    <x v="12"/>
    <n v="32.19"/>
    <n v="39.32"/>
    <x v="10"/>
    <x v="1"/>
    <x v="10"/>
  </r>
  <r>
    <x v="13"/>
    <x v="13"/>
    <n v="34.07"/>
    <n v="810.86"/>
    <x v="10"/>
    <x v="1"/>
    <x v="10"/>
  </r>
  <r>
    <x v="14"/>
    <x v="14"/>
    <n v="57.55"/>
    <n v="13.97"/>
    <x v="10"/>
    <x v="1"/>
    <x v="10"/>
  </r>
  <r>
    <x v="15"/>
    <x v="15"/>
    <n v="21.78"/>
    <n v="60.49"/>
    <x v="10"/>
    <x v="1"/>
    <x v="10"/>
  </r>
  <r>
    <x v="16"/>
    <x v="16"/>
    <n v="22.84"/>
    <n v="105.21"/>
    <x v="10"/>
    <x v="1"/>
    <x v="10"/>
  </r>
  <r>
    <x v="17"/>
    <x v="17"/>
    <n v="30.69"/>
    <n v="27.55"/>
    <x v="10"/>
    <x v="1"/>
    <x v="10"/>
  </r>
  <r>
    <x v="18"/>
    <x v="18"/>
    <n v="25.21"/>
    <n v="119.57"/>
    <x v="10"/>
    <x v="1"/>
    <x v="10"/>
  </r>
  <r>
    <x v="19"/>
    <x v="19"/>
    <n v="49.26"/>
    <n v="3.28"/>
    <x v="10"/>
    <x v="1"/>
    <x v="10"/>
  </r>
  <r>
    <x v="20"/>
    <x v="20"/>
    <n v="29.75"/>
    <n v="1112.5999999999999"/>
    <x v="10"/>
    <x v="1"/>
    <x v="10"/>
  </r>
  <r>
    <x v="21"/>
    <x v="21"/>
    <n v="34.380000000000003"/>
    <n v="244.38"/>
    <x v="10"/>
    <x v="1"/>
    <x v="10"/>
  </r>
  <r>
    <x v="22"/>
    <x v="22"/>
    <n v="27.41"/>
    <n v="843.67"/>
    <x v="10"/>
    <x v="1"/>
    <x v="10"/>
  </r>
  <r>
    <x v="23"/>
    <x v="23"/>
    <n v="28.63"/>
    <n v="144.52000000000001"/>
    <x v="10"/>
    <x v="1"/>
    <x v="10"/>
  </r>
  <r>
    <x v="24"/>
    <x v="24"/>
    <n v="27.8"/>
    <n v="67.3"/>
    <x v="10"/>
    <x v="1"/>
    <x v="10"/>
  </r>
  <r>
    <x v="25"/>
    <x v="25"/>
    <n v="28.65"/>
    <n v="44.14"/>
    <x v="10"/>
    <x v="1"/>
    <x v="10"/>
  </r>
  <r>
    <x v="26"/>
    <x v="26"/>
    <n v="27.41"/>
    <n v="65.72"/>
    <x v="10"/>
    <x v="1"/>
    <x v="10"/>
  </r>
  <r>
    <x v="27"/>
    <x v="27"/>
    <n v="38.700000000000003"/>
    <n v="188.88"/>
    <x v="10"/>
    <x v="1"/>
    <x v="10"/>
  </r>
  <r>
    <x v="28"/>
    <x v="28"/>
    <n v="32.83"/>
    <n v="229.52"/>
    <x v="10"/>
    <x v="1"/>
    <x v="10"/>
  </r>
  <r>
    <x v="29"/>
    <x v="29"/>
    <n v="34.200000000000003"/>
    <n v="1198.5"/>
    <x v="10"/>
    <x v="1"/>
    <x v="10"/>
  </r>
  <r>
    <x v="0"/>
    <x v="0"/>
    <n v="30.14"/>
    <n v="11228.31"/>
    <x v="11"/>
    <x v="1"/>
    <x v="11"/>
  </r>
  <r>
    <x v="1"/>
    <x v="1"/>
    <n v="30.33"/>
    <n v="12474.01"/>
    <x v="11"/>
    <x v="1"/>
    <x v="11"/>
  </r>
  <r>
    <x v="2"/>
    <x v="2"/>
    <n v="27.41"/>
    <n v="354.53"/>
    <x v="11"/>
    <x v="1"/>
    <x v="11"/>
  </r>
  <r>
    <x v="3"/>
    <x v="3"/>
    <n v="28.85"/>
    <n v="39.229999999999997"/>
    <x v="11"/>
    <x v="1"/>
    <x v="11"/>
  </r>
  <r>
    <x v="4"/>
    <x v="4"/>
    <n v="26.7"/>
    <n v="209.8"/>
    <x v="11"/>
    <x v="1"/>
    <x v="11"/>
  </r>
  <r>
    <x v="5"/>
    <x v="5"/>
    <n v="30.69"/>
    <n v="451.7"/>
    <x v="11"/>
    <x v="1"/>
    <x v="11"/>
  </r>
  <r>
    <x v="6"/>
    <x v="6"/>
    <n v="29.75"/>
    <n v="2698.18"/>
    <x v="11"/>
    <x v="1"/>
    <x v="11"/>
  </r>
  <r>
    <x v="7"/>
    <x v="7"/>
    <n v="23.44"/>
    <n v="60.7"/>
    <x v="11"/>
    <x v="1"/>
    <x v="11"/>
  </r>
  <r>
    <x v="8"/>
    <x v="8"/>
    <n v="29.43"/>
    <n v="186.96"/>
    <x v="11"/>
    <x v="1"/>
    <x v="11"/>
  </r>
  <r>
    <x v="9"/>
    <x v="9"/>
    <n v="41.36"/>
    <n v="51"/>
    <x v="11"/>
    <x v="1"/>
    <x v="11"/>
  </r>
  <r>
    <x v="10"/>
    <x v="10"/>
    <n v="30.1"/>
    <n v="578.23"/>
    <x v="11"/>
    <x v="1"/>
    <x v="11"/>
  </r>
  <r>
    <x v="11"/>
    <x v="11"/>
    <n v="30.16"/>
    <n v="2190.84"/>
    <x v="11"/>
    <x v="1"/>
    <x v="11"/>
  </r>
  <r>
    <x v="12"/>
    <x v="12"/>
    <n v="31.92"/>
    <n v="41.13"/>
    <x v="11"/>
    <x v="1"/>
    <x v="11"/>
  </r>
  <r>
    <x v="13"/>
    <x v="13"/>
    <n v="34.75"/>
    <n v="864.3"/>
    <x v="11"/>
    <x v="1"/>
    <x v="11"/>
  </r>
  <r>
    <x v="14"/>
    <x v="14"/>
    <n v="58.13"/>
    <n v="15"/>
    <x v="11"/>
    <x v="1"/>
    <x v="11"/>
  </r>
  <r>
    <x v="15"/>
    <x v="15"/>
    <n v="21.96"/>
    <n v="63.34"/>
    <x v="11"/>
    <x v="1"/>
    <x v="11"/>
  </r>
  <r>
    <x v="16"/>
    <x v="16"/>
    <n v="22.14"/>
    <n v="108.67"/>
    <x v="11"/>
    <x v="1"/>
    <x v="11"/>
  </r>
  <r>
    <x v="17"/>
    <x v="17"/>
    <n v="30.33"/>
    <n v="30.09"/>
    <x v="11"/>
    <x v="1"/>
    <x v="11"/>
  </r>
  <r>
    <x v="18"/>
    <x v="18"/>
    <n v="25.02"/>
    <n v="127.91"/>
    <x v="11"/>
    <x v="1"/>
    <x v="11"/>
  </r>
  <r>
    <x v="19"/>
    <x v="19"/>
    <n v="47.95"/>
    <n v="3.55"/>
    <x v="11"/>
    <x v="1"/>
    <x v="11"/>
  </r>
  <r>
    <x v="20"/>
    <x v="20"/>
    <n v="30"/>
    <n v="1205.3"/>
    <x v="11"/>
    <x v="1"/>
    <x v="11"/>
  </r>
  <r>
    <x v="21"/>
    <x v="21"/>
    <n v="34.450000000000003"/>
    <n v="264.39"/>
    <x v="11"/>
    <x v="1"/>
    <x v="11"/>
  </r>
  <r>
    <x v="22"/>
    <x v="22"/>
    <n v="27.39"/>
    <n v="899.84"/>
    <x v="11"/>
    <x v="1"/>
    <x v="11"/>
  </r>
  <r>
    <x v="23"/>
    <x v="23"/>
    <n v="28.71"/>
    <n v="154.13999999999999"/>
    <x v="11"/>
    <x v="1"/>
    <x v="11"/>
  </r>
  <r>
    <x v="24"/>
    <x v="24"/>
    <n v="27.01"/>
    <n v="68.31"/>
    <x v="11"/>
    <x v="1"/>
    <x v="11"/>
  </r>
  <r>
    <x v="25"/>
    <x v="25"/>
    <n v="28.33"/>
    <n v="47.02"/>
    <x v="11"/>
    <x v="1"/>
    <x v="11"/>
  </r>
  <r>
    <x v="26"/>
    <x v="26"/>
    <n v="27.43"/>
    <n v="70.31"/>
    <x v="11"/>
    <x v="1"/>
    <x v="11"/>
  </r>
  <r>
    <x v="27"/>
    <x v="27"/>
    <n v="38.51"/>
    <n v="199.79"/>
    <x v="11"/>
    <x v="1"/>
    <x v="11"/>
  </r>
  <r>
    <x v="28"/>
    <x v="28"/>
    <n v="32.980000000000004"/>
    <n v="244.05"/>
    <x v="11"/>
    <x v="1"/>
    <x v="11"/>
  </r>
  <r>
    <x v="29"/>
    <x v="29"/>
    <n v="31.99"/>
    <n v="1245.7"/>
    <x v="11"/>
    <x v="1"/>
    <x v="11"/>
  </r>
  <r>
    <x v="0"/>
    <x v="0"/>
    <n v="29.66"/>
    <n v="11398.72"/>
    <x v="0"/>
    <x v="2"/>
    <x v="0"/>
  </r>
  <r>
    <x v="1"/>
    <x v="1"/>
    <n v="29.69"/>
    <n v="12660.32"/>
    <x v="0"/>
    <x v="2"/>
    <x v="0"/>
  </r>
  <r>
    <x v="2"/>
    <x v="2"/>
    <n v="26.84"/>
    <n v="333.16"/>
    <x v="0"/>
    <x v="2"/>
    <x v="0"/>
  </r>
  <r>
    <x v="3"/>
    <x v="3"/>
    <n v="28.66"/>
    <n v="37.47"/>
    <x v="0"/>
    <x v="2"/>
    <x v="0"/>
  </r>
  <r>
    <x v="4"/>
    <x v="4"/>
    <n v="26.37"/>
    <n v="236.71"/>
    <x v="0"/>
    <x v="2"/>
    <x v="0"/>
  </r>
  <r>
    <x v="5"/>
    <x v="5"/>
    <n v="30.69"/>
    <n v="455"/>
    <x v="0"/>
    <x v="2"/>
    <x v="0"/>
  </r>
  <r>
    <x v="6"/>
    <x v="6"/>
    <n v="28.92"/>
    <n v="2761.56"/>
    <x v="0"/>
    <x v="2"/>
    <x v="0"/>
  </r>
  <r>
    <x v="7"/>
    <x v="7"/>
    <n v="23.43"/>
    <n v="60.7"/>
    <x v="0"/>
    <x v="2"/>
    <x v="0"/>
  </r>
  <r>
    <x v="8"/>
    <x v="8"/>
    <n v="28.26"/>
    <n v="151.97"/>
    <x v="0"/>
    <x v="2"/>
    <x v="0"/>
  </r>
  <r>
    <x v="9"/>
    <x v="9"/>
    <n v="41.59"/>
    <n v="52.2"/>
    <x v="0"/>
    <x v="2"/>
    <x v="0"/>
  </r>
  <r>
    <x v="10"/>
    <x v="10"/>
    <n v="29.9"/>
    <n v="584.45000000000005"/>
    <x v="0"/>
    <x v="2"/>
    <x v="0"/>
  </r>
  <r>
    <x v="11"/>
    <x v="11"/>
    <n v="30.42"/>
    <n v="2206.98"/>
    <x v="0"/>
    <x v="2"/>
    <x v="0"/>
  </r>
  <r>
    <x v="12"/>
    <x v="12"/>
    <n v="31.81"/>
    <n v="42.67"/>
    <x v="0"/>
    <x v="2"/>
    <x v="0"/>
  </r>
  <r>
    <x v="13"/>
    <x v="13"/>
    <n v="34.380000000000003"/>
    <n v="924.62"/>
    <x v="0"/>
    <x v="2"/>
    <x v="0"/>
  </r>
  <r>
    <x v="14"/>
    <x v="14"/>
    <n v="58.49"/>
    <n v="15.43"/>
    <x v="0"/>
    <x v="2"/>
    <x v="0"/>
  </r>
  <r>
    <x v="15"/>
    <x v="15"/>
    <n v="22"/>
    <n v="62.28"/>
    <x v="0"/>
    <x v="2"/>
    <x v="0"/>
  </r>
  <r>
    <x v="16"/>
    <x v="16"/>
    <n v="22.57"/>
    <n v="105.04"/>
    <x v="0"/>
    <x v="2"/>
    <x v="0"/>
  </r>
  <r>
    <x v="17"/>
    <x v="17"/>
    <n v="29"/>
    <n v="31.39"/>
    <x v="0"/>
    <x v="2"/>
    <x v="0"/>
  </r>
  <r>
    <x v="18"/>
    <x v="18"/>
    <n v="24.76"/>
    <n v="131.27000000000001"/>
    <x v="0"/>
    <x v="2"/>
    <x v="0"/>
  </r>
  <r>
    <x v="19"/>
    <x v="19"/>
    <n v="46.14"/>
    <n v="3.7"/>
    <x v="0"/>
    <x v="2"/>
    <x v="0"/>
  </r>
  <r>
    <x v="20"/>
    <x v="20"/>
    <n v="29.25"/>
    <n v="1214.7"/>
    <x v="0"/>
    <x v="2"/>
    <x v="0"/>
  </r>
  <r>
    <x v="21"/>
    <x v="21"/>
    <n v="33.22"/>
    <n v="268.10000000000002"/>
    <x v="0"/>
    <x v="2"/>
    <x v="0"/>
  </r>
  <r>
    <x v="22"/>
    <x v="22"/>
    <n v="26.14"/>
    <n v="917.25"/>
    <x v="0"/>
    <x v="2"/>
    <x v="0"/>
  </r>
  <r>
    <x v="23"/>
    <x v="23"/>
    <n v="28.64"/>
    <n v="158.86000000000001"/>
    <x v="0"/>
    <x v="2"/>
    <x v="0"/>
  </r>
  <r>
    <x v="24"/>
    <x v="24"/>
    <n v="27.27"/>
    <n v="71.91"/>
    <x v="0"/>
    <x v="2"/>
    <x v="0"/>
  </r>
  <r>
    <x v="25"/>
    <x v="25"/>
    <n v="27.45"/>
    <n v="48.31"/>
    <x v="0"/>
    <x v="2"/>
    <x v="0"/>
  </r>
  <r>
    <x v="26"/>
    <x v="26"/>
    <n v="27.53"/>
    <n v="71.36"/>
    <x v="0"/>
    <x v="2"/>
    <x v="0"/>
  </r>
  <r>
    <x v="27"/>
    <x v="27"/>
    <n v="38.07"/>
    <n v="202.46"/>
    <x v="0"/>
    <x v="2"/>
    <x v="0"/>
  </r>
  <r>
    <x v="28"/>
    <x v="28"/>
    <n v="32.450000000000003"/>
    <n v="249.16"/>
    <x v="0"/>
    <x v="2"/>
    <x v="0"/>
  </r>
  <r>
    <x v="29"/>
    <x v="29"/>
    <n v="29.9"/>
    <n v="1261.5999999999999"/>
    <x v="0"/>
    <x v="2"/>
    <x v="0"/>
  </r>
  <r>
    <x v="0"/>
    <x v="0"/>
    <n v="29.1"/>
    <n v="11052.33"/>
    <x v="1"/>
    <x v="2"/>
    <x v="1"/>
  </r>
  <r>
    <x v="1"/>
    <x v="1"/>
    <n v="29.07"/>
    <n v="12234.13"/>
    <x v="1"/>
    <x v="2"/>
    <x v="1"/>
  </r>
  <r>
    <x v="2"/>
    <x v="2"/>
    <n v="25.81"/>
    <n v="319.61"/>
    <x v="1"/>
    <x v="2"/>
    <x v="1"/>
  </r>
  <r>
    <x v="3"/>
    <x v="3"/>
    <n v="28.17"/>
    <n v="38.75"/>
    <x v="1"/>
    <x v="2"/>
    <x v="1"/>
  </r>
  <r>
    <x v="4"/>
    <x v="4"/>
    <n v="25.49"/>
    <n v="236"/>
    <x v="1"/>
    <x v="2"/>
    <x v="1"/>
  </r>
  <r>
    <x v="5"/>
    <x v="5"/>
    <n v="29.75"/>
    <n v="432"/>
    <x v="1"/>
    <x v="2"/>
    <x v="1"/>
  </r>
  <r>
    <x v="6"/>
    <x v="6"/>
    <n v="28.13"/>
    <n v="2632.66"/>
    <x v="1"/>
    <x v="2"/>
    <x v="1"/>
  </r>
  <r>
    <x v="7"/>
    <x v="7"/>
    <n v="23.2"/>
    <n v="57.6"/>
    <x v="1"/>
    <x v="2"/>
    <x v="1"/>
  </r>
  <r>
    <x v="8"/>
    <x v="8"/>
    <n v="27.58"/>
    <n v="295.63"/>
    <x v="1"/>
    <x v="2"/>
    <x v="1"/>
  </r>
  <r>
    <x v="9"/>
    <x v="9"/>
    <n v="40.630000000000003"/>
    <n v="51.3"/>
    <x v="1"/>
    <x v="2"/>
    <x v="1"/>
  </r>
  <r>
    <x v="10"/>
    <x v="10"/>
    <n v="29.71"/>
    <n v="563.28"/>
    <x v="1"/>
    <x v="2"/>
    <x v="1"/>
  </r>
  <r>
    <x v="11"/>
    <x v="11"/>
    <n v="30.07"/>
    <n v="2069.7800000000002"/>
    <x v="1"/>
    <x v="2"/>
    <x v="1"/>
  </r>
  <r>
    <x v="12"/>
    <x v="12"/>
    <n v="29.86"/>
    <n v="41.59"/>
    <x v="1"/>
    <x v="2"/>
    <x v="1"/>
  </r>
  <r>
    <x v="13"/>
    <x v="13"/>
    <n v="34.090000000000003"/>
    <n v="910.19"/>
    <x v="1"/>
    <x v="2"/>
    <x v="1"/>
  </r>
  <r>
    <x v="14"/>
    <x v="14"/>
    <n v="57.52"/>
    <n v="14.98"/>
    <x v="1"/>
    <x v="2"/>
    <x v="1"/>
  </r>
  <r>
    <x v="15"/>
    <x v="15"/>
    <n v="21.42"/>
    <n v="58.93"/>
    <x v="1"/>
    <x v="2"/>
    <x v="1"/>
  </r>
  <r>
    <x v="16"/>
    <x v="16"/>
    <n v="21.42"/>
    <n v="95.83"/>
    <x v="1"/>
    <x v="2"/>
    <x v="1"/>
  </r>
  <r>
    <x v="17"/>
    <x v="17"/>
    <n v="28.37"/>
    <n v="30.37"/>
    <x v="1"/>
    <x v="2"/>
    <x v="1"/>
  </r>
  <r>
    <x v="18"/>
    <x v="18"/>
    <n v="24.56"/>
    <n v="128.56"/>
    <x v="1"/>
    <x v="2"/>
    <x v="1"/>
  </r>
  <r>
    <x v="19"/>
    <x v="19"/>
    <n v="44.12"/>
    <n v="3.57"/>
    <x v="1"/>
    <x v="2"/>
    <x v="1"/>
  </r>
  <r>
    <x v="20"/>
    <x v="20"/>
    <n v="29.25"/>
    <n v="1161.3"/>
    <x v="1"/>
    <x v="2"/>
    <x v="1"/>
  </r>
  <r>
    <x v="21"/>
    <x v="21"/>
    <n v="31.73"/>
    <n v="260.39999999999998"/>
    <x v="1"/>
    <x v="2"/>
    <x v="1"/>
  </r>
  <r>
    <x v="22"/>
    <x v="22"/>
    <n v="25.6"/>
    <n v="874.89"/>
    <x v="1"/>
    <x v="2"/>
    <x v="1"/>
  </r>
  <r>
    <x v="23"/>
    <x v="23"/>
    <n v="28"/>
    <n v="154.07"/>
    <x v="1"/>
    <x v="2"/>
    <x v="1"/>
  </r>
  <r>
    <x v="24"/>
    <x v="24"/>
    <n v="26.92"/>
    <n v="71.59"/>
    <x v="1"/>
    <x v="2"/>
    <x v="1"/>
  </r>
  <r>
    <x v="25"/>
    <x v="25"/>
    <n v="26.65"/>
    <n v="46.73"/>
    <x v="1"/>
    <x v="2"/>
    <x v="1"/>
  </r>
  <r>
    <x v="26"/>
    <x v="26"/>
    <n v="26.87"/>
    <n v="68.81"/>
    <x v="1"/>
    <x v="2"/>
    <x v="1"/>
  </r>
  <r>
    <x v="27"/>
    <x v="27"/>
    <n v="37.83"/>
    <n v="195.19"/>
    <x v="1"/>
    <x v="2"/>
    <x v="1"/>
  </r>
  <r>
    <x v="28"/>
    <x v="28"/>
    <n v="31.03"/>
    <n v="238.72"/>
    <x v="1"/>
    <x v="2"/>
    <x v="1"/>
  </r>
  <r>
    <x v="29"/>
    <x v="29"/>
    <n v="28.82"/>
    <n v="1181.8"/>
    <x v="1"/>
    <x v="2"/>
    <x v="1"/>
  </r>
  <r>
    <x v="0"/>
    <x v="0"/>
    <n v="28.4"/>
    <n v="12149.19"/>
    <x v="2"/>
    <x v="2"/>
    <x v="2"/>
  </r>
  <r>
    <x v="1"/>
    <x v="1"/>
    <n v="28.35"/>
    <n v="13446.69"/>
    <x v="2"/>
    <x v="2"/>
    <x v="2"/>
  </r>
  <r>
    <x v="2"/>
    <x v="2"/>
    <n v="24.79"/>
    <n v="342.89"/>
    <x v="2"/>
    <x v="2"/>
    <x v="2"/>
  </r>
  <r>
    <x v="3"/>
    <x v="3"/>
    <n v="27.29"/>
    <n v="47.52"/>
    <x v="2"/>
    <x v="2"/>
    <x v="2"/>
  </r>
  <r>
    <x v="4"/>
    <x v="4"/>
    <n v="24.51"/>
    <n v="255.82"/>
    <x v="2"/>
    <x v="2"/>
    <x v="2"/>
  </r>
  <r>
    <x v="5"/>
    <x v="5"/>
    <n v="29.37"/>
    <n v="464.82"/>
    <x v="2"/>
    <x v="2"/>
    <x v="2"/>
  </r>
  <r>
    <x v="6"/>
    <x v="6"/>
    <n v="27.31"/>
    <n v="2824.4"/>
    <x v="2"/>
    <x v="2"/>
    <x v="2"/>
  </r>
  <r>
    <x v="7"/>
    <x v="7"/>
    <n v="22.74"/>
    <n v="60.3"/>
    <x v="2"/>
    <x v="2"/>
    <x v="2"/>
  </r>
  <r>
    <x v="8"/>
    <x v="8"/>
    <n v="24.18"/>
    <n v="612.24"/>
    <x v="2"/>
    <x v="2"/>
    <x v="2"/>
  </r>
  <r>
    <x v="9"/>
    <x v="9"/>
    <n v="38.92"/>
    <n v="54.9"/>
    <x v="2"/>
    <x v="2"/>
    <x v="2"/>
  </r>
  <r>
    <x v="10"/>
    <x v="10"/>
    <n v="29.42"/>
    <n v="599.95000000000005"/>
    <x v="2"/>
    <x v="2"/>
    <x v="2"/>
  </r>
  <r>
    <x v="11"/>
    <x v="11"/>
    <n v="29.99"/>
    <n v="2197.12"/>
    <x v="2"/>
    <x v="2"/>
    <x v="2"/>
  </r>
  <r>
    <x v="12"/>
    <x v="12"/>
    <n v="29.98"/>
    <n v="44.38"/>
    <x v="2"/>
    <x v="2"/>
    <x v="2"/>
  </r>
  <r>
    <x v="13"/>
    <x v="13"/>
    <n v="32.14"/>
    <n v="974.57"/>
    <x v="2"/>
    <x v="2"/>
    <x v="2"/>
  </r>
  <r>
    <x v="14"/>
    <x v="14"/>
    <n v="56.32"/>
    <n v="16.809999999999999"/>
    <x v="2"/>
    <x v="2"/>
    <x v="2"/>
  </r>
  <r>
    <x v="15"/>
    <x v="15"/>
    <n v="20.7"/>
    <n v="63.06"/>
    <x v="2"/>
    <x v="2"/>
    <x v="2"/>
  </r>
  <r>
    <x v="16"/>
    <x v="16"/>
    <n v="20.73"/>
    <n v="102.72"/>
    <x v="2"/>
    <x v="2"/>
    <x v="2"/>
  </r>
  <r>
    <x v="17"/>
    <x v="17"/>
    <n v="28.48"/>
    <n v="32.85"/>
    <x v="2"/>
    <x v="2"/>
    <x v="2"/>
  </r>
  <r>
    <x v="18"/>
    <x v="18"/>
    <n v="23.73"/>
    <n v="138.94"/>
    <x v="2"/>
    <x v="2"/>
    <x v="2"/>
  </r>
  <r>
    <x v="19"/>
    <x v="19"/>
    <n v="43.66"/>
    <n v="3.89"/>
    <x v="2"/>
    <x v="2"/>
    <x v="2"/>
  </r>
  <r>
    <x v="20"/>
    <x v="20"/>
    <n v="28.5"/>
    <n v="1239.9000000000001"/>
    <x v="2"/>
    <x v="2"/>
    <x v="2"/>
  </r>
  <r>
    <x v="21"/>
    <x v="21"/>
    <n v="31.7"/>
    <n v="281.36"/>
    <x v="2"/>
    <x v="2"/>
    <x v="2"/>
  </r>
  <r>
    <x v="22"/>
    <x v="22"/>
    <n v="25.71"/>
    <n v="949.23"/>
    <x v="2"/>
    <x v="2"/>
    <x v="2"/>
  </r>
  <r>
    <x v="23"/>
    <x v="23"/>
    <n v="27.98"/>
    <n v="167.81"/>
    <x v="2"/>
    <x v="2"/>
    <x v="2"/>
  </r>
  <r>
    <x v="24"/>
    <x v="24"/>
    <n v="26.3"/>
    <n v="80.489999999999995"/>
    <x v="2"/>
    <x v="2"/>
    <x v="2"/>
  </r>
  <r>
    <x v="25"/>
    <x v="25"/>
    <n v="25.13"/>
    <n v="50.76"/>
    <x v="2"/>
    <x v="2"/>
    <x v="2"/>
  </r>
  <r>
    <x v="26"/>
    <x v="26"/>
    <n v="25.89"/>
    <n v="74.400000000000006"/>
    <x v="2"/>
    <x v="2"/>
    <x v="2"/>
  </r>
  <r>
    <x v="27"/>
    <x v="27"/>
    <n v="37.550000000000004"/>
    <n v="210.73"/>
    <x v="2"/>
    <x v="2"/>
    <x v="2"/>
  </r>
  <r>
    <x v="28"/>
    <x v="28"/>
    <n v="31.43"/>
    <n v="257.33"/>
    <x v="2"/>
    <x v="2"/>
    <x v="2"/>
  </r>
  <r>
    <x v="29"/>
    <x v="29"/>
    <n v="27.92"/>
    <n v="1297.5"/>
    <x v="2"/>
    <x v="2"/>
    <x v="2"/>
  </r>
  <r>
    <x v="0"/>
    <x v="0"/>
    <n v="27.5"/>
    <n v="12219.06"/>
    <x v="3"/>
    <x v="2"/>
    <x v="3"/>
  </r>
  <r>
    <x v="1"/>
    <x v="1"/>
    <n v="27.4"/>
    <n v="13507.56"/>
    <x v="3"/>
    <x v="2"/>
    <x v="3"/>
  </r>
  <r>
    <x v="2"/>
    <x v="2"/>
    <n v="24.08"/>
    <n v="341.49"/>
    <x v="3"/>
    <x v="2"/>
    <x v="3"/>
  </r>
  <r>
    <x v="3"/>
    <x v="3"/>
    <n v="25.72"/>
    <n v="50.69"/>
    <x v="3"/>
    <x v="2"/>
    <x v="3"/>
  </r>
  <r>
    <x v="4"/>
    <x v="4"/>
    <n v="23.56"/>
    <n v="238.57"/>
    <x v="3"/>
    <x v="2"/>
    <x v="3"/>
  </r>
  <r>
    <x v="5"/>
    <x v="5"/>
    <n v="28.48"/>
    <n v="453.99"/>
    <x v="3"/>
    <x v="2"/>
    <x v="3"/>
  </r>
  <r>
    <x v="6"/>
    <x v="6"/>
    <n v="25.74"/>
    <n v="2778.9"/>
    <x v="3"/>
    <x v="2"/>
    <x v="3"/>
  </r>
  <r>
    <x v="7"/>
    <x v="7"/>
    <n v="21.92"/>
    <n v="61"/>
    <x v="3"/>
    <x v="2"/>
    <x v="3"/>
  </r>
  <r>
    <x v="8"/>
    <x v="8"/>
    <n v="24.08"/>
    <n v="783.36"/>
    <x v="3"/>
    <x v="2"/>
    <x v="3"/>
  </r>
  <r>
    <x v="9"/>
    <x v="9"/>
    <n v="38"/>
    <n v="53.5"/>
    <x v="3"/>
    <x v="2"/>
    <x v="3"/>
  </r>
  <r>
    <x v="10"/>
    <x v="10"/>
    <n v="28.93"/>
    <n v="591.03"/>
    <x v="3"/>
    <x v="2"/>
    <x v="3"/>
  </r>
  <r>
    <x v="11"/>
    <x v="11"/>
    <n v="29.39"/>
    <n v="2205.5700000000002"/>
    <x v="3"/>
    <x v="2"/>
    <x v="3"/>
  </r>
  <r>
    <x v="12"/>
    <x v="12"/>
    <n v="29.1"/>
    <n v="43.43"/>
    <x v="3"/>
    <x v="2"/>
    <x v="3"/>
  </r>
  <r>
    <x v="13"/>
    <x v="13"/>
    <n v="31.49"/>
    <n v="990.19"/>
    <x v="3"/>
    <x v="2"/>
    <x v="3"/>
  </r>
  <r>
    <x v="14"/>
    <x v="14"/>
    <n v="54.74"/>
    <n v="17.04"/>
    <x v="3"/>
    <x v="2"/>
    <x v="3"/>
  </r>
  <r>
    <x v="15"/>
    <x v="15"/>
    <n v="19.490000000000002"/>
    <n v="63.26"/>
    <x v="3"/>
    <x v="2"/>
    <x v="3"/>
  </r>
  <r>
    <x v="16"/>
    <x v="16"/>
    <n v="19.38"/>
    <n v="105.42"/>
    <x v="3"/>
    <x v="2"/>
    <x v="3"/>
  </r>
  <r>
    <x v="17"/>
    <x v="17"/>
    <n v="27.59"/>
    <n v="32.29"/>
    <x v="3"/>
    <x v="2"/>
    <x v="3"/>
  </r>
  <r>
    <x v="18"/>
    <x v="18"/>
    <n v="22.55"/>
    <n v="137.25"/>
    <x v="3"/>
    <x v="2"/>
    <x v="3"/>
  </r>
  <r>
    <x v="19"/>
    <x v="19"/>
    <n v="42.94"/>
    <n v="3.79"/>
    <x v="3"/>
    <x v="2"/>
    <x v="3"/>
  </r>
  <r>
    <x v="20"/>
    <x v="20"/>
    <n v="27.5"/>
    <n v="1218.5999999999999"/>
    <x v="3"/>
    <x v="2"/>
    <x v="3"/>
  </r>
  <r>
    <x v="21"/>
    <x v="21"/>
    <n v="30.78"/>
    <n v="278.83"/>
    <x v="3"/>
    <x v="2"/>
    <x v="3"/>
  </r>
  <r>
    <x v="22"/>
    <x v="22"/>
    <n v="24.43"/>
    <n v="942.93"/>
    <x v="3"/>
    <x v="2"/>
    <x v="3"/>
  </r>
  <r>
    <x v="23"/>
    <x v="23"/>
    <n v="30.99"/>
    <n v="164.78"/>
    <x v="3"/>
    <x v="2"/>
    <x v="3"/>
  </r>
  <r>
    <x v="24"/>
    <x v="24"/>
    <n v="24.78"/>
    <n v="84.84"/>
    <x v="3"/>
    <x v="2"/>
    <x v="3"/>
  </r>
  <r>
    <x v="25"/>
    <x v="25"/>
    <n v="23.64"/>
    <n v="50.57"/>
    <x v="3"/>
    <x v="2"/>
    <x v="3"/>
  </r>
  <r>
    <x v="26"/>
    <x v="26"/>
    <n v="24.72"/>
    <n v="73.05"/>
    <x v="3"/>
    <x v="2"/>
    <x v="3"/>
  </r>
  <r>
    <x v="27"/>
    <x v="27"/>
    <n v="37.46"/>
    <n v="204.98"/>
    <x v="3"/>
    <x v="2"/>
    <x v="3"/>
  </r>
  <r>
    <x v="28"/>
    <x v="28"/>
    <n v="31.17"/>
    <n v="249.71"/>
    <x v="3"/>
    <x v="2"/>
    <x v="3"/>
  </r>
  <r>
    <x v="29"/>
    <x v="29"/>
    <n v="26.48"/>
    <n v="1288.5"/>
    <x v="3"/>
    <x v="2"/>
    <x v="3"/>
  </r>
  <r>
    <x v="0"/>
    <x v="0"/>
    <n v="26.3"/>
    <n v="12810.2"/>
    <x v="4"/>
    <x v="2"/>
    <x v="4"/>
  </r>
  <r>
    <x v="1"/>
    <x v="1"/>
    <n v="26.22"/>
    <n v="14170.2"/>
    <x v="4"/>
    <x v="2"/>
    <x v="4"/>
  </r>
  <r>
    <x v="2"/>
    <x v="2"/>
    <n v="22.85"/>
    <n v="355.76"/>
    <x v="4"/>
    <x v="2"/>
    <x v="4"/>
  </r>
  <r>
    <x v="3"/>
    <x v="3"/>
    <n v="24.73"/>
    <n v="55.19"/>
    <x v="4"/>
    <x v="2"/>
    <x v="4"/>
  </r>
  <r>
    <x v="4"/>
    <x v="4"/>
    <n v="22.52"/>
    <n v="243.84"/>
    <x v="4"/>
    <x v="2"/>
    <x v="4"/>
  </r>
  <r>
    <x v="5"/>
    <x v="5"/>
    <n v="27.42"/>
    <n v="475.71"/>
    <x v="4"/>
    <x v="2"/>
    <x v="4"/>
  </r>
  <r>
    <x v="6"/>
    <x v="6"/>
    <n v="23.97"/>
    <n v="2885.64"/>
    <x v="4"/>
    <x v="2"/>
    <x v="4"/>
  </r>
  <r>
    <x v="7"/>
    <x v="7"/>
    <n v="21.19"/>
    <n v="63.6"/>
    <x v="4"/>
    <x v="2"/>
    <x v="4"/>
  </r>
  <r>
    <x v="8"/>
    <x v="8"/>
    <n v="23.99"/>
    <n v="957.22"/>
    <x v="4"/>
    <x v="2"/>
    <x v="4"/>
  </r>
  <r>
    <x v="9"/>
    <x v="9"/>
    <n v="37.56"/>
    <n v="56.2"/>
    <x v="4"/>
    <x v="2"/>
    <x v="4"/>
  </r>
  <r>
    <x v="10"/>
    <x v="10"/>
    <n v="28.35"/>
    <n v="604.45000000000005"/>
    <x v="4"/>
    <x v="2"/>
    <x v="4"/>
  </r>
  <r>
    <x v="11"/>
    <x v="11"/>
    <n v="28.78"/>
    <n v="2253.8200000000002"/>
    <x v="4"/>
    <x v="2"/>
    <x v="4"/>
  </r>
  <r>
    <x v="12"/>
    <x v="12"/>
    <n v="28.78"/>
    <n v="44.53"/>
    <x v="4"/>
    <x v="2"/>
    <x v="4"/>
  </r>
  <r>
    <x v="13"/>
    <x v="13"/>
    <n v="31.07"/>
    <n v="994.47"/>
    <x v="4"/>
    <x v="2"/>
    <x v="4"/>
  </r>
  <r>
    <x v="14"/>
    <x v="14"/>
    <n v="54.71"/>
    <n v="18.239999999999998"/>
    <x v="4"/>
    <x v="2"/>
    <x v="4"/>
  </r>
  <r>
    <x v="15"/>
    <x v="15"/>
    <n v="18.240000000000002"/>
    <n v="72.790000000000006"/>
    <x v="4"/>
    <x v="2"/>
    <x v="4"/>
  </r>
  <r>
    <x v="16"/>
    <x v="16"/>
    <n v="17.940000000000001"/>
    <n v="126.81"/>
    <x v="4"/>
    <x v="2"/>
    <x v="4"/>
  </r>
  <r>
    <x v="17"/>
    <x v="17"/>
    <n v="26.1"/>
    <n v="33.409999999999997"/>
    <x v="4"/>
    <x v="2"/>
    <x v="4"/>
  </r>
  <r>
    <x v="18"/>
    <x v="18"/>
    <n v="21.67"/>
    <n v="138.77000000000001"/>
    <x v="4"/>
    <x v="2"/>
    <x v="4"/>
  </r>
  <r>
    <x v="19"/>
    <x v="19"/>
    <n v="43.97"/>
    <n v="3.81"/>
    <x v="4"/>
    <x v="2"/>
    <x v="4"/>
  </r>
  <r>
    <x v="20"/>
    <x v="20"/>
    <n v="25"/>
    <n v="1263.0999999999999"/>
    <x v="4"/>
    <x v="2"/>
    <x v="4"/>
  </r>
  <r>
    <x v="21"/>
    <x v="21"/>
    <n v="29.77"/>
    <n v="287.11"/>
    <x v="4"/>
    <x v="2"/>
    <x v="4"/>
  </r>
  <r>
    <x v="22"/>
    <x v="22"/>
    <n v="23.33"/>
    <n v="1012.68"/>
    <x v="4"/>
    <x v="2"/>
    <x v="4"/>
  </r>
  <r>
    <x v="23"/>
    <x v="23"/>
    <n v="27.59"/>
    <n v="170.83"/>
    <x v="4"/>
    <x v="2"/>
    <x v="4"/>
  </r>
  <r>
    <x v="24"/>
    <x v="24"/>
    <n v="21.81"/>
    <n v="98.04"/>
    <x v="4"/>
    <x v="2"/>
    <x v="4"/>
  </r>
  <r>
    <x v="25"/>
    <x v="25"/>
    <n v="23.46"/>
    <n v="51.5"/>
    <x v="4"/>
    <x v="2"/>
    <x v="4"/>
  </r>
  <r>
    <x v="26"/>
    <x v="26"/>
    <n v="23.67"/>
    <n v="74.03"/>
    <x v="4"/>
    <x v="2"/>
    <x v="4"/>
  </r>
  <r>
    <x v="27"/>
    <x v="27"/>
    <n v="37.119999999999997"/>
    <n v="212.58"/>
    <x v="4"/>
    <x v="2"/>
    <x v="4"/>
  </r>
  <r>
    <x v="28"/>
    <x v="28"/>
    <n v="29.6"/>
    <n v="256.08"/>
    <x v="4"/>
    <x v="2"/>
    <x v="4"/>
  </r>
  <r>
    <x v="29"/>
    <x v="29"/>
    <n v="25.5"/>
    <n v="1360"/>
    <x v="4"/>
    <x v="2"/>
    <x v="4"/>
  </r>
  <r>
    <x v="0"/>
    <x v="0"/>
    <n v="25.83"/>
    <n v="11908.66"/>
    <x v="5"/>
    <x v="2"/>
    <x v="5"/>
  </r>
  <r>
    <x v="1"/>
    <x v="1"/>
    <n v="25.71"/>
    <n v="13152.16"/>
    <x v="5"/>
    <x v="2"/>
    <x v="5"/>
  </r>
  <r>
    <x v="2"/>
    <x v="2"/>
    <n v="22.26"/>
    <n v="328.06"/>
    <x v="5"/>
    <x v="2"/>
    <x v="5"/>
  </r>
  <r>
    <x v="3"/>
    <x v="3"/>
    <n v="24.6"/>
    <n v="48.29"/>
    <x v="5"/>
    <x v="2"/>
    <x v="5"/>
  </r>
  <r>
    <x v="4"/>
    <x v="4"/>
    <n v="22.02"/>
    <n v="231.03"/>
    <x v="5"/>
    <x v="2"/>
    <x v="5"/>
  </r>
  <r>
    <x v="5"/>
    <x v="5"/>
    <n v="26.22"/>
    <n v="459.39"/>
    <x v="5"/>
    <x v="2"/>
    <x v="5"/>
  </r>
  <r>
    <x v="6"/>
    <x v="6"/>
    <n v="23.18"/>
    <n v="2715.75"/>
    <x v="5"/>
    <x v="2"/>
    <x v="5"/>
  </r>
  <r>
    <x v="7"/>
    <x v="7"/>
    <n v="20.240000000000002"/>
    <n v="61"/>
    <x v="5"/>
    <x v="2"/>
    <x v="5"/>
  </r>
  <r>
    <x v="8"/>
    <x v="8"/>
    <n v="23.5"/>
    <n v="878.5"/>
    <x v="5"/>
    <x v="2"/>
    <x v="5"/>
  </r>
  <r>
    <x v="9"/>
    <x v="9"/>
    <n v="37.35"/>
    <n v="51.6"/>
    <x v="5"/>
    <x v="2"/>
    <x v="5"/>
  </r>
  <r>
    <x v="10"/>
    <x v="10"/>
    <n v="27.96"/>
    <n v="580.41"/>
    <x v="5"/>
    <x v="2"/>
    <x v="5"/>
  </r>
  <r>
    <x v="11"/>
    <x v="11"/>
    <n v="28.68"/>
    <n v="2016.38"/>
    <x v="5"/>
    <x v="2"/>
    <x v="5"/>
  </r>
  <r>
    <x v="12"/>
    <x v="12"/>
    <n v="28.16"/>
    <n v="41.26"/>
    <x v="5"/>
    <x v="2"/>
    <x v="5"/>
  </r>
  <r>
    <x v="13"/>
    <x v="13"/>
    <n v="30.63"/>
    <n v="892.13"/>
    <x v="5"/>
    <x v="2"/>
    <x v="5"/>
  </r>
  <r>
    <x v="14"/>
    <x v="14"/>
    <n v="55"/>
    <n v="16.64"/>
    <x v="5"/>
    <x v="2"/>
    <x v="5"/>
  </r>
  <r>
    <x v="15"/>
    <x v="15"/>
    <n v="17.78"/>
    <n v="74.72"/>
    <x v="5"/>
    <x v="2"/>
    <x v="5"/>
  </r>
  <r>
    <x v="16"/>
    <x v="16"/>
    <n v="16.91"/>
    <n v="131.66999999999999"/>
    <x v="5"/>
    <x v="2"/>
    <x v="5"/>
  </r>
  <r>
    <x v="17"/>
    <x v="17"/>
    <n v="25.04"/>
    <n v="30.88"/>
    <x v="5"/>
    <x v="2"/>
    <x v="5"/>
  </r>
  <r>
    <x v="18"/>
    <x v="18"/>
    <n v="21.02"/>
    <n v="128.51"/>
    <x v="5"/>
    <x v="2"/>
    <x v="5"/>
  </r>
  <r>
    <x v="19"/>
    <x v="19"/>
    <n v="45.03"/>
    <n v="3.56"/>
    <x v="5"/>
    <x v="2"/>
    <x v="5"/>
  </r>
  <r>
    <x v="20"/>
    <x v="20"/>
    <n v="25"/>
    <n v="1199.7"/>
    <x v="5"/>
    <x v="2"/>
    <x v="5"/>
  </r>
  <r>
    <x v="21"/>
    <x v="21"/>
    <n v="29.26"/>
    <n v="258.58"/>
    <x v="5"/>
    <x v="2"/>
    <x v="5"/>
  </r>
  <r>
    <x v="22"/>
    <x v="22"/>
    <n v="23.12"/>
    <n v="951.41"/>
    <x v="5"/>
    <x v="2"/>
    <x v="5"/>
  </r>
  <r>
    <x v="23"/>
    <x v="23"/>
    <n v="27.4"/>
    <n v="160.09"/>
    <x v="5"/>
    <x v="2"/>
    <x v="5"/>
  </r>
  <r>
    <x v="24"/>
    <x v="24"/>
    <n v="21.62"/>
    <n v="90.09"/>
    <x v="5"/>
    <x v="2"/>
    <x v="5"/>
  </r>
  <r>
    <x v="25"/>
    <x v="25"/>
    <n v="23.16"/>
    <n v="48.08"/>
    <x v="5"/>
    <x v="2"/>
    <x v="5"/>
  </r>
  <r>
    <x v="26"/>
    <x v="26"/>
    <n v="23.17"/>
    <n v="68.959999999999994"/>
    <x v="5"/>
    <x v="2"/>
    <x v="5"/>
  </r>
  <r>
    <x v="27"/>
    <x v="27"/>
    <n v="36.64"/>
    <n v="202.81"/>
    <x v="5"/>
    <x v="2"/>
    <x v="5"/>
  </r>
  <r>
    <x v="28"/>
    <x v="28"/>
    <n v="27.96"/>
    <n v="239.17"/>
    <x v="5"/>
    <x v="2"/>
    <x v="5"/>
  </r>
  <r>
    <x v="29"/>
    <x v="29"/>
    <n v="24.59"/>
    <n v="1243.5"/>
    <x v="5"/>
    <x v="2"/>
    <x v="5"/>
  </r>
  <r>
    <x v="0"/>
    <x v="0"/>
    <n v="25.86"/>
    <n v="11833.19"/>
    <x v="6"/>
    <x v="2"/>
    <x v="6"/>
  </r>
  <r>
    <x v="1"/>
    <x v="1"/>
    <n v="25.68"/>
    <n v="13032.69"/>
    <x v="6"/>
    <x v="2"/>
    <x v="6"/>
  </r>
  <r>
    <x v="2"/>
    <x v="2"/>
    <n v="22.12"/>
    <n v="328.86"/>
    <x v="6"/>
    <x v="2"/>
    <x v="6"/>
  </r>
  <r>
    <x v="3"/>
    <x v="3"/>
    <n v="25.03"/>
    <n v="45.86"/>
    <x v="6"/>
    <x v="2"/>
    <x v="6"/>
  </r>
  <r>
    <x v="4"/>
    <x v="4"/>
    <n v="21.96"/>
    <n v="237.19"/>
    <x v="6"/>
    <x v="2"/>
    <x v="6"/>
  </r>
  <r>
    <x v="5"/>
    <x v="5"/>
    <n v="26.08"/>
    <n v="467"/>
    <x v="6"/>
    <x v="2"/>
    <x v="6"/>
  </r>
  <r>
    <x v="6"/>
    <x v="6"/>
    <n v="23.42"/>
    <n v="2749.41"/>
    <x v="6"/>
    <x v="2"/>
    <x v="6"/>
  </r>
  <r>
    <x v="7"/>
    <x v="7"/>
    <n v="20.04"/>
    <n v="61.3"/>
    <x v="6"/>
    <x v="2"/>
    <x v="6"/>
  </r>
  <r>
    <x v="8"/>
    <x v="8"/>
    <n v="24.47"/>
    <n v="805.7"/>
    <x v="6"/>
    <x v="2"/>
    <x v="6"/>
  </r>
  <r>
    <x v="9"/>
    <x v="9"/>
    <n v="37.520000000000003"/>
    <n v="52.9"/>
    <x v="6"/>
    <x v="2"/>
    <x v="6"/>
  </r>
  <r>
    <x v="10"/>
    <x v="10"/>
    <n v="27.77"/>
    <n v="581.70000000000005"/>
    <x v="6"/>
    <x v="2"/>
    <x v="6"/>
  </r>
  <r>
    <x v="11"/>
    <x v="11"/>
    <n v="28.51"/>
    <n v="1977.72"/>
    <x v="6"/>
    <x v="2"/>
    <x v="6"/>
  </r>
  <r>
    <x v="12"/>
    <x v="12"/>
    <n v="27.89"/>
    <n v="40.94"/>
    <x v="6"/>
    <x v="2"/>
    <x v="6"/>
  </r>
  <r>
    <x v="13"/>
    <x v="13"/>
    <n v="30.63"/>
    <n v="846.62"/>
    <x v="6"/>
    <x v="2"/>
    <x v="6"/>
  </r>
  <r>
    <x v="14"/>
    <x v="14"/>
    <n v="54.97"/>
    <n v="16.440000000000001"/>
    <x v="6"/>
    <x v="2"/>
    <x v="6"/>
  </r>
  <r>
    <x v="15"/>
    <x v="15"/>
    <n v="17.71"/>
    <n v="78.38"/>
    <x v="6"/>
    <x v="2"/>
    <x v="6"/>
  </r>
  <r>
    <x v="16"/>
    <x v="16"/>
    <n v="16.920000000000002"/>
    <n v="141.5"/>
    <x v="6"/>
    <x v="2"/>
    <x v="6"/>
  </r>
  <r>
    <x v="17"/>
    <x v="17"/>
    <n v="24.72"/>
    <n v="30.69"/>
    <x v="6"/>
    <x v="2"/>
    <x v="6"/>
  </r>
  <r>
    <x v="18"/>
    <x v="18"/>
    <n v="20.96"/>
    <n v="125.61"/>
    <x v="6"/>
    <x v="2"/>
    <x v="6"/>
  </r>
  <r>
    <x v="19"/>
    <x v="19"/>
    <n v="45.82"/>
    <n v="3.54"/>
    <x v="6"/>
    <x v="2"/>
    <x v="6"/>
  </r>
  <r>
    <x v="20"/>
    <x v="20"/>
    <n v="25"/>
    <n v="1218.9000000000001"/>
    <x v="6"/>
    <x v="2"/>
    <x v="6"/>
  </r>
  <r>
    <x v="21"/>
    <x v="21"/>
    <n v="29.37"/>
    <n v="254.62"/>
    <x v="6"/>
    <x v="2"/>
    <x v="6"/>
  </r>
  <r>
    <x v="22"/>
    <x v="22"/>
    <n v="23.29"/>
    <n v="965.25"/>
    <x v="6"/>
    <x v="2"/>
    <x v="6"/>
  </r>
  <r>
    <x v="23"/>
    <x v="23"/>
    <n v="26.98"/>
    <n v="157.58000000000001"/>
    <x v="6"/>
    <x v="2"/>
    <x v="6"/>
  </r>
  <r>
    <x v="24"/>
    <x v="24"/>
    <n v="22.67"/>
    <n v="86"/>
    <x v="6"/>
    <x v="2"/>
    <x v="6"/>
  </r>
  <r>
    <x v="25"/>
    <x v="25"/>
    <n v="23.34"/>
    <n v="48.5"/>
    <x v="6"/>
    <x v="2"/>
    <x v="6"/>
  </r>
  <r>
    <x v="26"/>
    <x v="26"/>
    <n v="23.12"/>
    <n v="69.56"/>
    <x v="6"/>
    <x v="2"/>
    <x v="6"/>
  </r>
  <r>
    <x v="27"/>
    <x v="27"/>
    <n v="35.369999999999997"/>
    <n v="202.34"/>
    <x v="6"/>
    <x v="2"/>
    <x v="6"/>
  </r>
  <r>
    <x v="28"/>
    <x v="28"/>
    <n v="27.24"/>
    <n v="239.09"/>
    <x v="6"/>
    <x v="2"/>
    <x v="6"/>
  </r>
  <r>
    <x v="29"/>
    <x v="29"/>
    <n v="24.03"/>
    <n v="1199.5"/>
    <x v="6"/>
    <x v="2"/>
    <x v="6"/>
  </r>
  <r>
    <x v="0"/>
    <x v="0"/>
    <n v="26.65"/>
    <n v="11484"/>
    <x v="7"/>
    <x v="2"/>
    <x v="7"/>
  </r>
  <r>
    <x v="1"/>
    <x v="1"/>
    <n v="26.42"/>
    <n v="12643.3"/>
    <x v="7"/>
    <x v="2"/>
    <x v="7"/>
  </r>
  <r>
    <x v="2"/>
    <x v="2"/>
    <n v="24.67"/>
    <n v="320.60000000000002"/>
    <x v="7"/>
    <x v="2"/>
    <x v="7"/>
  </r>
  <r>
    <x v="3"/>
    <x v="3"/>
    <n v="25.88"/>
    <n v="42.09"/>
    <x v="7"/>
    <x v="2"/>
    <x v="7"/>
  </r>
  <r>
    <x v="4"/>
    <x v="4"/>
    <n v="22.34"/>
    <n v="234.27"/>
    <x v="7"/>
    <x v="2"/>
    <x v="7"/>
  </r>
  <r>
    <x v="5"/>
    <x v="5"/>
    <n v="26.21"/>
    <n v="458"/>
    <x v="7"/>
    <x v="2"/>
    <x v="7"/>
  </r>
  <r>
    <x v="6"/>
    <x v="6"/>
    <n v="24.3"/>
    <n v="2670.34"/>
    <x v="7"/>
    <x v="2"/>
    <x v="7"/>
  </r>
  <r>
    <x v="7"/>
    <x v="7"/>
    <n v="20.75"/>
    <n v="61.5"/>
    <x v="7"/>
    <x v="2"/>
    <x v="7"/>
  </r>
  <r>
    <x v="8"/>
    <x v="8"/>
    <n v="27"/>
    <n v="720.05"/>
    <x v="7"/>
    <x v="2"/>
    <x v="7"/>
  </r>
  <r>
    <x v="9"/>
    <x v="9"/>
    <n v="37.89"/>
    <n v="52.3"/>
    <x v="7"/>
    <x v="2"/>
    <x v="7"/>
  </r>
  <r>
    <x v="10"/>
    <x v="10"/>
    <n v="28.16"/>
    <n v="566.41999999999996"/>
    <x v="7"/>
    <x v="2"/>
    <x v="7"/>
  </r>
  <r>
    <x v="11"/>
    <x v="11"/>
    <n v="29.41"/>
    <n v="1910.33"/>
    <x v="7"/>
    <x v="2"/>
    <x v="7"/>
  </r>
  <r>
    <x v="12"/>
    <x v="12"/>
    <n v="28.37"/>
    <n v="40.1"/>
    <x v="7"/>
    <x v="2"/>
    <x v="7"/>
  </r>
  <r>
    <x v="13"/>
    <x v="13"/>
    <n v="30.47"/>
    <n v="833.47"/>
    <x v="7"/>
    <x v="2"/>
    <x v="7"/>
  </r>
  <r>
    <x v="14"/>
    <x v="14"/>
    <n v="54.85"/>
    <n v="15.91"/>
    <x v="7"/>
    <x v="2"/>
    <x v="7"/>
  </r>
  <r>
    <x v="15"/>
    <x v="15"/>
    <n v="18.64"/>
    <n v="79.03"/>
    <x v="7"/>
    <x v="2"/>
    <x v="7"/>
  </r>
  <r>
    <x v="16"/>
    <x v="16"/>
    <n v="17.86"/>
    <n v="144.37"/>
    <x v="7"/>
    <x v="2"/>
    <x v="7"/>
  </r>
  <r>
    <x v="17"/>
    <x v="17"/>
    <n v="25.07"/>
    <n v="29.2"/>
    <x v="7"/>
    <x v="2"/>
    <x v="7"/>
  </r>
  <r>
    <x v="18"/>
    <x v="18"/>
    <n v="22.07"/>
    <n v="124.09"/>
    <x v="7"/>
    <x v="2"/>
    <x v="7"/>
  </r>
  <r>
    <x v="19"/>
    <x v="19"/>
    <n v="46.3"/>
    <n v="3.49"/>
    <x v="7"/>
    <x v="2"/>
    <x v="7"/>
  </r>
  <r>
    <x v="20"/>
    <x v="20"/>
    <n v="25"/>
    <n v="1202.4000000000001"/>
    <x v="7"/>
    <x v="2"/>
    <x v="7"/>
  </r>
  <r>
    <x v="21"/>
    <x v="21"/>
    <n v="29.37"/>
    <n v="245.09"/>
    <x v="7"/>
    <x v="2"/>
    <x v="7"/>
  </r>
  <r>
    <x v="22"/>
    <x v="22"/>
    <n v="24.95"/>
    <n v="949.61"/>
    <x v="7"/>
    <x v="2"/>
    <x v="7"/>
  </r>
  <r>
    <x v="23"/>
    <x v="23"/>
    <n v="26.84"/>
    <n v="148.91"/>
    <x v="7"/>
    <x v="2"/>
    <x v="7"/>
  </r>
  <r>
    <x v="24"/>
    <x v="24"/>
    <n v="23.59"/>
    <n v="83.5"/>
    <x v="7"/>
    <x v="2"/>
    <x v="7"/>
  </r>
  <r>
    <x v="25"/>
    <x v="25"/>
    <n v="24.15"/>
    <n v="48.19"/>
    <x v="7"/>
    <x v="2"/>
    <x v="7"/>
  </r>
  <r>
    <x v="26"/>
    <x v="26"/>
    <n v="23.39"/>
    <n v="67.63"/>
    <x v="7"/>
    <x v="2"/>
    <x v="7"/>
  </r>
  <r>
    <x v="27"/>
    <x v="27"/>
    <n v="35.64"/>
    <n v="199.19"/>
    <x v="7"/>
    <x v="2"/>
    <x v="7"/>
  </r>
  <r>
    <x v="28"/>
    <x v="28"/>
    <n v="28.35"/>
    <n v="233.93"/>
    <x v="7"/>
    <x v="2"/>
    <x v="7"/>
  </r>
  <r>
    <x v="29"/>
    <x v="29"/>
    <n v="24.36"/>
    <n v="1159.3"/>
    <x v="7"/>
    <x v="2"/>
    <x v="7"/>
  </r>
  <r>
    <x v="0"/>
    <x v="0"/>
    <n v="28.03"/>
    <n v="10752.66"/>
    <x v="8"/>
    <x v="2"/>
    <x v="8"/>
  </r>
  <r>
    <x v="1"/>
    <x v="1"/>
    <n v="27.82"/>
    <n v="11862.86"/>
    <x v="8"/>
    <x v="2"/>
    <x v="8"/>
  </r>
  <r>
    <x v="2"/>
    <x v="2"/>
    <n v="26.85"/>
    <n v="300.19"/>
    <x v="8"/>
    <x v="2"/>
    <x v="8"/>
  </r>
  <r>
    <x v="3"/>
    <x v="3"/>
    <n v="27.14"/>
    <n v="42.44"/>
    <x v="8"/>
    <x v="2"/>
    <x v="8"/>
  </r>
  <r>
    <x v="4"/>
    <x v="4"/>
    <n v="23.13"/>
    <n v="219.44"/>
    <x v="8"/>
    <x v="2"/>
    <x v="8"/>
  </r>
  <r>
    <x v="5"/>
    <x v="5"/>
    <n v="27.39"/>
    <n v="427.36"/>
    <x v="8"/>
    <x v="2"/>
    <x v="8"/>
  </r>
  <r>
    <x v="6"/>
    <x v="6"/>
    <n v="26.37"/>
    <n v="2489.27"/>
    <x v="8"/>
    <x v="2"/>
    <x v="8"/>
  </r>
  <r>
    <x v="7"/>
    <x v="7"/>
    <n v="23.3"/>
    <n v="57.9"/>
    <x v="8"/>
    <x v="2"/>
    <x v="8"/>
  </r>
  <r>
    <x v="8"/>
    <x v="8"/>
    <n v="29.91"/>
    <n v="601.15"/>
    <x v="8"/>
    <x v="2"/>
    <x v="8"/>
  </r>
  <r>
    <x v="9"/>
    <x v="9"/>
    <n v="38.28"/>
    <n v="49.3"/>
    <x v="8"/>
    <x v="2"/>
    <x v="8"/>
  </r>
  <r>
    <x v="10"/>
    <x v="10"/>
    <n v="28.74"/>
    <n v="533.55999999999995"/>
    <x v="8"/>
    <x v="2"/>
    <x v="8"/>
  </r>
  <r>
    <x v="11"/>
    <x v="11"/>
    <n v="30.2"/>
    <n v="1795.69"/>
    <x v="8"/>
    <x v="2"/>
    <x v="8"/>
  </r>
  <r>
    <x v="12"/>
    <x v="12"/>
    <n v="28.86"/>
    <n v="37.82"/>
    <x v="8"/>
    <x v="2"/>
    <x v="8"/>
  </r>
  <r>
    <x v="13"/>
    <x v="13"/>
    <n v="31.32"/>
    <n v="824.35"/>
    <x v="8"/>
    <x v="2"/>
    <x v="8"/>
  </r>
  <r>
    <x v="14"/>
    <x v="14"/>
    <n v="55.12"/>
    <n v="16.39"/>
    <x v="8"/>
    <x v="2"/>
    <x v="8"/>
  </r>
  <r>
    <x v="15"/>
    <x v="15"/>
    <n v="21.14"/>
    <n v="73.84"/>
    <x v="8"/>
    <x v="2"/>
    <x v="8"/>
  </r>
  <r>
    <x v="16"/>
    <x v="16"/>
    <n v="21.17"/>
    <n v="135.36000000000001"/>
    <x v="8"/>
    <x v="2"/>
    <x v="8"/>
  </r>
  <r>
    <x v="17"/>
    <x v="17"/>
    <n v="26.54"/>
    <n v="26.96"/>
    <x v="8"/>
    <x v="2"/>
    <x v="8"/>
  </r>
  <r>
    <x v="18"/>
    <x v="18"/>
    <n v="23.42"/>
    <n v="122.25"/>
    <x v="8"/>
    <x v="2"/>
    <x v="8"/>
  </r>
  <r>
    <x v="19"/>
    <x v="19"/>
    <n v="47.68"/>
    <n v="3.33"/>
    <x v="8"/>
    <x v="2"/>
    <x v="8"/>
  </r>
  <r>
    <x v="20"/>
    <x v="20"/>
    <n v="26.25"/>
    <n v="1133.9000000000001"/>
    <x v="8"/>
    <x v="2"/>
    <x v="8"/>
  </r>
  <r>
    <x v="21"/>
    <x v="21"/>
    <n v="29.84"/>
    <n v="233.23"/>
    <x v="8"/>
    <x v="2"/>
    <x v="8"/>
  </r>
  <r>
    <x v="22"/>
    <x v="22"/>
    <n v="26.41"/>
    <n v="898.16"/>
    <x v="8"/>
    <x v="2"/>
    <x v="8"/>
  </r>
  <r>
    <x v="23"/>
    <x v="23"/>
    <n v="27.1"/>
    <n v="137.86000000000001"/>
    <x v="8"/>
    <x v="2"/>
    <x v="8"/>
  </r>
  <r>
    <x v="24"/>
    <x v="24"/>
    <n v="25.27"/>
    <n v="75.290000000000006"/>
    <x v="8"/>
    <x v="2"/>
    <x v="8"/>
  </r>
  <r>
    <x v="25"/>
    <x v="25"/>
    <n v="24.76"/>
    <n v="45.6"/>
    <x v="8"/>
    <x v="2"/>
    <x v="8"/>
  </r>
  <r>
    <x v="26"/>
    <x v="26"/>
    <n v="24.21"/>
    <n v="62.77"/>
    <x v="8"/>
    <x v="2"/>
    <x v="8"/>
  </r>
  <r>
    <x v="27"/>
    <x v="27"/>
    <n v="36.480000000000004"/>
    <n v="188.61"/>
    <x v="8"/>
    <x v="2"/>
    <x v="8"/>
  </r>
  <r>
    <x v="28"/>
    <x v="28"/>
    <n v="29.6"/>
    <n v="220.63"/>
    <x v="8"/>
    <x v="2"/>
    <x v="8"/>
  </r>
  <r>
    <x v="29"/>
    <x v="29"/>
    <n v="25.88"/>
    <n v="1110.2"/>
    <x v="8"/>
    <x v="2"/>
    <x v="8"/>
  </r>
  <r>
    <x v="0"/>
    <x v="0"/>
    <n v="30.33"/>
    <n v="10843.19"/>
    <x v="9"/>
    <x v="2"/>
    <x v="9"/>
  </r>
  <r>
    <x v="1"/>
    <x v="1"/>
    <n v="29.93"/>
    <n v="11985.19"/>
    <x v="9"/>
    <x v="2"/>
    <x v="9"/>
  </r>
  <r>
    <x v="2"/>
    <x v="2"/>
    <n v="30.46"/>
    <n v="300.27999999999997"/>
    <x v="9"/>
    <x v="2"/>
    <x v="9"/>
  </r>
  <r>
    <x v="3"/>
    <x v="3"/>
    <n v="28.91"/>
    <n v="40.03"/>
    <x v="9"/>
    <x v="2"/>
    <x v="9"/>
  </r>
  <r>
    <x v="4"/>
    <x v="4"/>
    <n v="24.36"/>
    <n v="224.74"/>
    <x v="9"/>
    <x v="2"/>
    <x v="9"/>
  </r>
  <r>
    <x v="5"/>
    <x v="5"/>
    <n v="29.43"/>
    <n v="428.88"/>
    <x v="9"/>
    <x v="2"/>
    <x v="9"/>
  </r>
  <r>
    <x v="6"/>
    <x v="6"/>
    <n v="30.42"/>
    <n v="2504.3200000000002"/>
    <x v="9"/>
    <x v="2"/>
    <x v="9"/>
  </r>
  <r>
    <x v="7"/>
    <x v="7"/>
    <n v="26.39"/>
    <n v="56.5"/>
    <x v="9"/>
    <x v="2"/>
    <x v="9"/>
  </r>
  <r>
    <x v="8"/>
    <x v="8"/>
    <n v="32.83"/>
    <n v="514.9"/>
    <x v="9"/>
    <x v="2"/>
    <x v="9"/>
  </r>
  <r>
    <x v="9"/>
    <x v="9"/>
    <n v="38.64"/>
    <n v="48.3"/>
    <x v="9"/>
    <x v="2"/>
    <x v="9"/>
  </r>
  <r>
    <x v="10"/>
    <x v="10"/>
    <n v="29.71"/>
    <n v="551.67999999999995"/>
    <x v="9"/>
    <x v="2"/>
    <x v="9"/>
  </r>
  <r>
    <x v="11"/>
    <x v="11"/>
    <n v="31.59"/>
    <n v="1906"/>
    <x v="9"/>
    <x v="2"/>
    <x v="9"/>
  </r>
  <r>
    <x v="12"/>
    <x v="12"/>
    <n v="30.13"/>
    <n v="38.090000000000003"/>
    <x v="9"/>
    <x v="2"/>
    <x v="9"/>
  </r>
  <r>
    <x v="13"/>
    <x v="13"/>
    <n v="31.32"/>
    <n v="841.66"/>
    <x v="9"/>
    <x v="2"/>
    <x v="9"/>
  </r>
  <r>
    <x v="14"/>
    <x v="14"/>
    <n v="56.16"/>
    <n v="17.43"/>
    <x v="9"/>
    <x v="2"/>
    <x v="9"/>
  </r>
  <r>
    <x v="15"/>
    <x v="15"/>
    <n v="24.89"/>
    <n v="66.97"/>
    <x v="9"/>
    <x v="2"/>
    <x v="9"/>
  </r>
  <r>
    <x v="16"/>
    <x v="16"/>
    <n v="25.88"/>
    <n v="122.09"/>
    <x v="9"/>
    <x v="2"/>
    <x v="9"/>
  </r>
  <r>
    <x v="17"/>
    <x v="17"/>
    <n v="29.13"/>
    <n v="27.38"/>
    <x v="9"/>
    <x v="2"/>
    <x v="9"/>
  </r>
  <r>
    <x v="18"/>
    <x v="18"/>
    <n v="25.28"/>
    <n v="122.91"/>
    <x v="9"/>
    <x v="2"/>
    <x v="9"/>
  </r>
  <r>
    <x v="19"/>
    <x v="19"/>
    <n v="48.92"/>
    <n v="3.43"/>
    <x v="9"/>
    <x v="2"/>
    <x v="9"/>
  </r>
  <r>
    <x v="20"/>
    <x v="20"/>
    <n v="29.25"/>
    <n v="1154.3"/>
    <x v="9"/>
    <x v="2"/>
    <x v="9"/>
  </r>
  <r>
    <x v="21"/>
    <x v="21"/>
    <n v="31.43"/>
    <n v="241.77"/>
    <x v="9"/>
    <x v="2"/>
    <x v="9"/>
  </r>
  <r>
    <x v="22"/>
    <x v="22"/>
    <n v="28.3"/>
    <n v="894.57"/>
    <x v="9"/>
    <x v="2"/>
    <x v="9"/>
  </r>
  <r>
    <x v="23"/>
    <x v="23"/>
    <n v="27.38"/>
    <n v="139.54"/>
    <x v="9"/>
    <x v="2"/>
    <x v="9"/>
  </r>
  <r>
    <x v="24"/>
    <x v="24"/>
    <n v="27.9"/>
    <n v="73.739999999999995"/>
    <x v="9"/>
    <x v="2"/>
    <x v="9"/>
  </r>
  <r>
    <x v="25"/>
    <x v="25"/>
    <n v="26.09"/>
    <n v="46.05"/>
    <x v="9"/>
    <x v="2"/>
    <x v="9"/>
  </r>
  <r>
    <x v="26"/>
    <x v="26"/>
    <n v="25.78"/>
    <n v="63.78"/>
    <x v="9"/>
    <x v="2"/>
    <x v="9"/>
  </r>
  <r>
    <x v="27"/>
    <x v="27"/>
    <n v="37.4"/>
    <n v="189.71"/>
    <x v="9"/>
    <x v="2"/>
    <x v="9"/>
  </r>
  <r>
    <x v="28"/>
    <x v="28"/>
    <n v="31.66"/>
    <n v="224.15"/>
    <x v="9"/>
    <x v="2"/>
    <x v="9"/>
  </r>
  <r>
    <x v="29"/>
    <x v="29"/>
    <n v="26.35"/>
    <n v="1142"/>
    <x v="9"/>
    <x v="2"/>
    <x v="9"/>
  </r>
  <r>
    <x v="0"/>
    <x v="0"/>
    <n v="32.21"/>
    <n v="10320.85"/>
    <x v="10"/>
    <x v="2"/>
    <x v="10"/>
  </r>
  <r>
    <x v="1"/>
    <x v="1"/>
    <n v="31.84"/>
    <n v="11430.65"/>
    <x v="10"/>
    <x v="2"/>
    <x v="10"/>
  </r>
  <r>
    <x v="2"/>
    <x v="2"/>
    <n v="33.68"/>
    <n v="290.08999999999997"/>
    <x v="10"/>
    <x v="2"/>
    <x v="10"/>
  </r>
  <r>
    <x v="3"/>
    <x v="3"/>
    <n v="29.85"/>
    <n v="40.15"/>
    <x v="10"/>
    <x v="2"/>
    <x v="10"/>
  </r>
  <r>
    <x v="4"/>
    <x v="4"/>
    <n v="25.68"/>
    <n v="211.99"/>
    <x v="10"/>
    <x v="2"/>
    <x v="10"/>
  </r>
  <r>
    <x v="5"/>
    <x v="5"/>
    <n v="31.45"/>
    <n v="412.69"/>
    <x v="10"/>
    <x v="2"/>
    <x v="10"/>
  </r>
  <r>
    <x v="6"/>
    <x v="6"/>
    <n v="33.14"/>
    <n v="2392.04"/>
    <x v="10"/>
    <x v="2"/>
    <x v="10"/>
  </r>
  <r>
    <x v="7"/>
    <x v="7"/>
    <n v="29.61"/>
    <n v="54.6"/>
    <x v="10"/>
    <x v="2"/>
    <x v="10"/>
  </r>
  <r>
    <x v="8"/>
    <x v="8"/>
    <n v="36.32"/>
    <n v="347.09"/>
    <x v="10"/>
    <x v="2"/>
    <x v="10"/>
  </r>
  <r>
    <x v="9"/>
    <x v="9"/>
    <n v="38.65"/>
    <n v="47.1"/>
    <x v="10"/>
    <x v="2"/>
    <x v="10"/>
  </r>
  <r>
    <x v="10"/>
    <x v="10"/>
    <n v="30.39"/>
    <n v="537.07000000000005"/>
    <x v="10"/>
    <x v="2"/>
    <x v="10"/>
  </r>
  <r>
    <x v="11"/>
    <x v="11"/>
    <n v="32.35"/>
    <n v="1870.07"/>
    <x v="10"/>
    <x v="2"/>
    <x v="10"/>
  </r>
  <r>
    <x v="12"/>
    <x v="12"/>
    <n v="30.71"/>
    <n v="36.4"/>
    <x v="10"/>
    <x v="2"/>
    <x v="10"/>
  </r>
  <r>
    <x v="13"/>
    <x v="13"/>
    <n v="31.99"/>
    <n v="845.41"/>
    <x v="10"/>
    <x v="2"/>
    <x v="10"/>
  </r>
  <r>
    <x v="14"/>
    <x v="14"/>
    <n v="56.81"/>
    <n v="17.329999999999998"/>
    <x v="10"/>
    <x v="2"/>
    <x v="10"/>
  </r>
  <r>
    <x v="15"/>
    <x v="15"/>
    <n v="28.26"/>
    <n v="58.55"/>
    <x v="10"/>
    <x v="2"/>
    <x v="10"/>
  </r>
  <r>
    <x v="16"/>
    <x v="16"/>
    <n v="28.88"/>
    <n v="100.36"/>
    <x v="10"/>
    <x v="2"/>
    <x v="10"/>
  </r>
  <r>
    <x v="17"/>
    <x v="17"/>
    <n v="31.94"/>
    <n v="27.01"/>
    <x v="10"/>
    <x v="2"/>
    <x v="10"/>
  </r>
  <r>
    <x v="18"/>
    <x v="18"/>
    <n v="27.14"/>
    <n v="119.63"/>
    <x v="10"/>
    <x v="2"/>
    <x v="10"/>
  </r>
  <r>
    <x v="19"/>
    <x v="19"/>
    <n v="47.51"/>
    <n v="3.4"/>
    <x v="10"/>
    <x v="2"/>
    <x v="10"/>
  </r>
  <r>
    <x v="20"/>
    <x v="20"/>
    <n v="33"/>
    <n v="1112.7"/>
    <x v="10"/>
    <x v="2"/>
    <x v="10"/>
  </r>
  <r>
    <x v="21"/>
    <x v="21"/>
    <n v="33.049999999999997"/>
    <n v="230.98"/>
    <x v="10"/>
    <x v="2"/>
    <x v="10"/>
  </r>
  <r>
    <x v="22"/>
    <x v="22"/>
    <n v="29.62"/>
    <n v="852.63"/>
    <x v="10"/>
    <x v="2"/>
    <x v="10"/>
  </r>
  <r>
    <x v="23"/>
    <x v="23"/>
    <n v="28.05"/>
    <n v="136.11000000000001"/>
    <x v="10"/>
    <x v="2"/>
    <x v="10"/>
  </r>
  <r>
    <x v="24"/>
    <x v="24"/>
    <n v="29.35"/>
    <n v="67.23"/>
    <x v="10"/>
    <x v="2"/>
    <x v="10"/>
  </r>
  <r>
    <x v="25"/>
    <x v="25"/>
    <n v="27.35"/>
    <n v="43.99"/>
    <x v="10"/>
    <x v="2"/>
    <x v="10"/>
  </r>
  <r>
    <x v="26"/>
    <x v="26"/>
    <n v="27.05"/>
    <n v="62.14"/>
    <x v="10"/>
    <x v="2"/>
    <x v="10"/>
  </r>
  <r>
    <x v="27"/>
    <x v="27"/>
    <n v="37.83"/>
    <n v="184.42"/>
    <x v="10"/>
    <x v="2"/>
    <x v="10"/>
  </r>
  <r>
    <x v="28"/>
    <x v="28"/>
    <n v="33.07"/>
    <n v="219.68"/>
    <x v="10"/>
    <x v="2"/>
    <x v="10"/>
  </r>
  <r>
    <x v="29"/>
    <x v="29"/>
    <n v="28.52"/>
    <n v="1109.8"/>
    <x v="10"/>
    <x v="2"/>
    <x v="10"/>
  </r>
  <r>
    <x v="0"/>
    <x v="0"/>
    <n v="33.380000000000003"/>
    <n v="10920.730000000001"/>
    <x v="11"/>
    <x v="2"/>
    <x v="11"/>
  </r>
  <r>
    <x v="1"/>
    <x v="1"/>
    <n v="33.06"/>
    <n v="12109.03"/>
    <x v="11"/>
    <x v="2"/>
    <x v="11"/>
  </r>
  <r>
    <x v="2"/>
    <x v="2"/>
    <n v="35.97"/>
    <n v="320.52"/>
    <x v="11"/>
    <x v="2"/>
    <x v="11"/>
  </r>
  <r>
    <x v="3"/>
    <x v="3"/>
    <n v="30.66"/>
    <n v="41.61"/>
    <x v="11"/>
    <x v="2"/>
    <x v="11"/>
  </r>
  <r>
    <x v="4"/>
    <x v="4"/>
    <n v="27.02"/>
    <n v="223.59"/>
    <x v="11"/>
    <x v="2"/>
    <x v="11"/>
  </r>
  <r>
    <x v="5"/>
    <x v="5"/>
    <n v="33.480000000000004"/>
    <n v="441.45"/>
    <x v="11"/>
    <x v="2"/>
    <x v="11"/>
  </r>
  <r>
    <x v="6"/>
    <x v="6"/>
    <n v="33.67"/>
    <n v="2568.44"/>
    <x v="11"/>
    <x v="2"/>
    <x v="11"/>
  </r>
  <r>
    <x v="7"/>
    <x v="7"/>
    <n v="32.340000000000003"/>
    <n v="58.7"/>
    <x v="11"/>
    <x v="2"/>
    <x v="11"/>
  </r>
  <r>
    <x v="8"/>
    <x v="8"/>
    <n v="35.06"/>
    <n v="183.82"/>
    <x v="11"/>
    <x v="2"/>
    <x v="11"/>
  </r>
  <r>
    <x v="9"/>
    <x v="9"/>
    <n v="38.800000000000004"/>
    <n v="49.4"/>
    <x v="11"/>
    <x v="2"/>
    <x v="11"/>
  </r>
  <r>
    <x v="10"/>
    <x v="10"/>
    <n v="30.39"/>
    <n v="569.73"/>
    <x v="11"/>
    <x v="2"/>
    <x v="11"/>
  </r>
  <r>
    <x v="11"/>
    <x v="11"/>
    <n v="32.72"/>
    <n v="2043.88"/>
    <x v="11"/>
    <x v="2"/>
    <x v="11"/>
  </r>
  <r>
    <x v="12"/>
    <x v="12"/>
    <n v="31.3"/>
    <n v="38.450000000000003"/>
    <x v="11"/>
    <x v="2"/>
    <x v="11"/>
  </r>
  <r>
    <x v="13"/>
    <x v="13"/>
    <n v="34.340000000000003"/>
    <n v="895.47"/>
    <x v="11"/>
    <x v="2"/>
    <x v="11"/>
  </r>
  <r>
    <x v="14"/>
    <x v="14"/>
    <n v="57.33"/>
    <n v="17.77"/>
    <x v="11"/>
    <x v="2"/>
    <x v="11"/>
  </r>
  <r>
    <x v="15"/>
    <x v="15"/>
    <n v="30.41"/>
    <n v="62.2"/>
    <x v="11"/>
    <x v="2"/>
    <x v="11"/>
  </r>
  <r>
    <x v="16"/>
    <x v="16"/>
    <n v="29.91"/>
    <n v="105.14"/>
    <x v="11"/>
    <x v="2"/>
    <x v="11"/>
  </r>
  <r>
    <x v="17"/>
    <x v="17"/>
    <n v="33.97"/>
    <n v="29.57"/>
    <x v="11"/>
    <x v="2"/>
    <x v="11"/>
  </r>
  <r>
    <x v="18"/>
    <x v="18"/>
    <n v="28.39"/>
    <n v="129.35"/>
    <x v="11"/>
    <x v="2"/>
    <x v="11"/>
  </r>
  <r>
    <x v="19"/>
    <x v="19"/>
    <n v="46.46"/>
    <n v="3.62"/>
    <x v="11"/>
    <x v="2"/>
    <x v="11"/>
  </r>
  <r>
    <x v="20"/>
    <x v="20"/>
    <n v="37.5"/>
    <n v="1204.7"/>
    <x v="11"/>
    <x v="2"/>
    <x v="11"/>
  </r>
  <r>
    <x v="21"/>
    <x v="21"/>
    <n v="34.700000000000003"/>
    <n v="251.43"/>
    <x v="11"/>
    <x v="2"/>
    <x v="11"/>
  </r>
  <r>
    <x v="22"/>
    <x v="22"/>
    <n v="30.67"/>
    <n v="921.37"/>
    <x v="11"/>
    <x v="2"/>
    <x v="11"/>
  </r>
  <r>
    <x v="23"/>
    <x v="23"/>
    <n v="29.26"/>
    <n v="146.32"/>
    <x v="11"/>
    <x v="2"/>
    <x v="11"/>
  </r>
  <r>
    <x v="24"/>
    <x v="24"/>
    <n v="30.46"/>
    <n v="70.680000000000007"/>
    <x v="11"/>
    <x v="2"/>
    <x v="11"/>
  </r>
  <r>
    <x v="25"/>
    <x v="25"/>
    <n v="28.18"/>
    <n v="46.44"/>
    <x v="11"/>
    <x v="2"/>
    <x v="11"/>
  </r>
  <r>
    <x v="26"/>
    <x v="26"/>
    <n v="28.29"/>
    <n v="66.239999999999995"/>
    <x v="11"/>
    <x v="2"/>
    <x v="11"/>
  </r>
  <r>
    <x v="27"/>
    <x v="27"/>
    <n v="37.550000000000004"/>
    <n v="196.51"/>
    <x v="11"/>
    <x v="2"/>
    <x v="11"/>
  </r>
  <r>
    <x v="28"/>
    <x v="28"/>
    <n v="34.79"/>
    <n v="234.35"/>
    <x v="11"/>
    <x v="2"/>
    <x v="11"/>
  </r>
  <r>
    <x v="29"/>
    <x v="29"/>
    <n v="30.14"/>
    <n v="1188.3"/>
    <x v="11"/>
    <x v="2"/>
    <x v="11"/>
  </r>
  <r>
    <x v="0"/>
    <x v="0"/>
    <n v="33.78"/>
    <n v="11306.81"/>
    <x v="0"/>
    <x v="3"/>
    <x v="0"/>
  </r>
  <r>
    <x v="1"/>
    <x v="1"/>
    <n v="33.44"/>
    <n v="12559.41"/>
    <x v="0"/>
    <x v="3"/>
    <x v="0"/>
  </r>
  <r>
    <x v="2"/>
    <x v="2"/>
    <n v="34.97"/>
    <n v="329.58"/>
    <x v="0"/>
    <x v="3"/>
    <x v="0"/>
  </r>
  <r>
    <x v="3"/>
    <x v="3"/>
    <n v="30.94"/>
    <n v="39.69"/>
    <x v="0"/>
    <x v="3"/>
    <x v="0"/>
  </r>
  <r>
    <x v="4"/>
    <x v="4"/>
    <n v="27.9"/>
    <n v="246.21"/>
    <x v="0"/>
    <x v="3"/>
    <x v="0"/>
  </r>
  <r>
    <x v="5"/>
    <x v="5"/>
    <n v="35.369999999999997"/>
    <n v="454.34"/>
    <x v="0"/>
    <x v="3"/>
    <x v="0"/>
  </r>
  <r>
    <x v="6"/>
    <x v="6"/>
    <n v="34.130000000000003"/>
    <n v="2648.63"/>
    <x v="0"/>
    <x v="3"/>
    <x v="0"/>
  </r>
  <r>
    <x v="7"/>
    <x v="7"/>
    <n v="32.660000000000004"/>
    <n v="59.1"/>
    <x v="0"/>
    <x v="3"/>
    <x v="0"/>
  </r>
  <r>
    <x v="8"/>
    <x v="8"/>
    <n v="35.450000000000003"/>
    <n v="153.1"/>
    <x v="0"/>
    <x v="3"/>
    <x v="0"/>
  </r>
  <r>
    <x v="9"/>
    <x v="9"/>
    <n v="38.71"/>
    <n v="49.5"/>
    <x v="0"/>
    <x v="3"/>
    <x v="0"/>
  </r>
  <r>
    <x v="10"/>
    <x v="10"/>
    <n v="30.68"/>
    <n v="582.05999999999995"/>
    <x v="0"/>
    <x v="3"/>
    <x v="0"/>
  </r>
  <r>
    <x v="11"/>
    <x v="11"/>
    <n v="34.230000000000004"/>
    <n v="2117.94"/>
    <x v="0"/>
    <x v="3"/>
    <x v="0"/>
  </r>
  <r>
    <x v="12"/>
    <x v="12"/>
    <n v="31.69"/>
    <n v="39.49"/>
    <x v="0"/>
    <x v="3"/>
    <x v="0"/>
  </r>
  <r>
    <x v="13"/>
    <x v="13"/>
    <n v="36.25"/>
    <n v="1006.06"/>
    <x v="0"/>
    <x v="3"/>
    <x v="0"/>
  </r>
  <r>
    <x v="14"/>
    <x v="14"/>
    <n v="57.14"/>
    <n v="17.899999999999999"/>
    <x v="0"/>
    <x v="3"/>
    <x v="0"/>
  </r>
  <r>
    <x v="15"/>
    <x v="15"/>
    <n v="31.01"/>
    <n v="62.24"/>
    <x v="0"/>
    <x v="3"/>
    <x v="0"/>
  </r>
  <r>
    <x v="16"/>
    <x v="16"/>
    <n v="30.32"/>
    <n v="102.8"/>
    <x v="0"/>
    <x v="3"/>
    <x v="0"/>
  </r>
  <r>
    <x v="17"/>
    <x v="17"/>
    <n v="35.18"/>
    <n v="30.85"/>
    <x v="0"/>
    <x v="3"/>
    <x v="0"/>
  </r>
  <r>
    <x v="18"/>
    <x v="18"/>
    <n v="29.53"/>
    <n v="137.56"/>
    <x v="0"/>
    <x v="3"/>
    <x v="0"/>
  </r>
  <r>
    <x v="19"/>
    <x v="19"/>
    <n v="47.16"/>
    <n v="3.67"/>
    <x v="0"/>
    <x v="3"/>
    <x v="0"/>
  </r>
  <r>
    <x v="20"/>
    <x v="20"/>
    <n v="34.5"/>
    <n v="1227.0999999999999"/>
    <x v="0"/>
    <x v="3"/>
    <x v="0"/>
  </r>
  <r>
    <x v="21"/>
    <x v="21"/>
    <n v="34.880000000000003"/>
    <n v="262.64999999999998"/>
    <x v="0"/>
    <x v="3"/>
    <x v="0"/>
  </r>
  <r>
    <x v="22"/>
    <x v="22"/>
    <n v="30.21"/>
    <n v="949.27"/>
    <x v="0"/>
    <x v="3"/>
    <x v="0"/>
  </r>
  <r>
    <x v="23"/>
    <x v="23"/>
    <n v="28.31"/>
    <n v="153.01"/>
    <x v="0"/>
    <x v="3"/>
    <x v="0"/>
  </r>
  <r>
    <x v="24"/>
    <x v="24"/>
    <n v="30.82"/>
    <n v="72.819999999999993"/>
    <x v="0"/>
    <x v="3"/>
    <x v="0"/>
  </r>
  <r>
    <x v="25"/>
    <x v="25"/>
    <n v="28.58"/>
    <n v="47.67"/>
    <x v="0"/>
    <x v="3"/>
    <x v="0"/>
  </r>
  <r>
    <x v="26"/>
    <x v="26"/>
    <n v="29.15"/>
    <n v="68.37"/>
    <x v="0"/>
    <x v="3"/>
    <x v="0"/>
  </r>
  <r>
    <x v="27"/>
    <x v="27"/>
    <n v="37.410000000000004"/>
    <n v="201.62"/>
    <x v="0"/>
    <x v="3"/>
    <x v="0"/>
  </r>
  <r>
    <x v="28"/>
    <x v="28"/>
    <n v="37"/>
    <n v="243.58"/>
    <x v="0"/>
    <x v="3"/>
    <x v="0"/>
  </r>
  <r>
    <x v="29"/>
    <x v="29"/>
    <n v="30.39"/>
    <n v="1252.5999999999999"/>
    <x v="0"/>
    <x v="3"/>
    <x v="0"/>
  </r>
  <r>
    <x v="0"/>
    <x v="0"/>
    <n v="33.619999999999997"/>
    <n v="10630.84"/>
    <x v="1"/>
    <x v="3"/>
    <x v="1"/>
  </r>
  <r>
    <x v="1"/>
    <x v="1"/>
    <n v="33.380000000000003"/>
    <n v="11782.34"/>
    <x v="1"/>
    <x v="3"/>
    <x v="1"/>
  </r>
  <r>
    <x v="2"/>
    <x v="2"/>
    <n v="34.1"/>
    <n v="306.74"/>
    <x v="1"/>
    <x v="3"/>
    <x v="1"/>
  </r>
  <r>
    <x v="3"/>
    <x v="3"/>
    <n v="30.95"/>
    <n v="39.29"/>
    <x v="1"/>
    <x v="3"/>
    <x v="1"/>
  </r>
  <r>
    <x v="4"/>
    <x v="4"/>
    <n v="28.79"/>
    <n v="226.94"/>
    <x v="1"/>
    <x v="3"/>
    <x v="1"/>
  </r>
  <r>
    <x v="5"/>
    <x v="5"/>
    <n v="36.450000000000003"/>
    <n v="417.33"/>
    <x v="1"/>
    <x v="3"/>
    <x v="1"/>
  </r>
  <r>
    <x v="6"/>
    <x v="6"/>
    <n v="33.97"/>
    <n v="2447.65"/>
    <x v="1"/>
    <x v="3"/>
    <x v="1"/>
  </r>
  <r>
    <x v="7"/>
    <x v="7"/>
    <n v="32.549999999999997"/>
    <n v="54.4"/>
    <x v="1"/>
    <x v="3"/>
    <x v="1"/>
  </r>
  <r>
    <x v="8"/>
    <x v="8"/>
    <n v="34.18"/>
    <n v="281"/>
    <x v="1"/>
    <x v="3"/>
    <x v="1"/>
  </r>
  <r>
    <x v="9"/>
    <x v="9"/>
    <n v="37.369999999999997"/>
    <n v="47"/>
    <x v="1"/>
    <x v="3"/>
    <x v="1"/>
  </r>
  <r>
    <x v="10"/>
    <x v="10"/>
    <n v="30.68"/>
    <n v="542.45000000000005"/>
    <x v="1"/>
    <x v="3"/>
    <x v="1"/>
  </r>
  <r>
    <x v="11"/>
    <x v="11"/>
    <n v="33.26"/>
    <n v="1962.87"/>
    <x v="1"/>
    <x v="3"/>
    <x v="1"/>
  </r>
  <r>
    <x v="12"/>
    <x v="12"/>
    <n v="31.85"/>
    <n v="37.340000000000003"/>
    <x v="1"/>
    <x v="3"/>
    <x v="1"/>
  </r>
  <r>
    <x v="13"/>
    <x v="13"/>
    <n v="36.43"/>
    <n v="955.15"/>
    <x v="1"/>
    <x v="3"/>
    <x v="1"/>
  </r>
  <r>
    <x v="14"/>
    <x v="14"/>
    <n v="56.28"/>
    <n v="16.899999999999999"/>
    <x v="1"/>
    <x v="3"/>
    <x v="1"/>
  </r>
  <r>
    <x v="15"/>
    <x v="15"/>
    <n v="30"/>
    <n v="56.72"/>
    <x v="1"/>
    <x v="3"/>
    <x v="1"/>
  </r>
  <r>
    <x v="16"/>
    <x v="16"/>
    <n v="29.71"/>
    <n v="90.42"/>
    <x v="1"/>
    <x v="3"/>
    <x v="1"/>
  </r>
  <r>
    <x v="17"/>
    <x v="17"/>
    <n v="34.57"/>
    <n v="29.08"/>
    <x v="1"/>
    <x v="3"/>
    <x v="1"/>
  </r>
  <r>
    <x v="18"/>
    <x v="18"/>
    <n v="29.78"/>
    <n v="123.91"/>
    <x v="1"/>
    <x v="3"/>
    <x v="1"/>
  </r>
  <r>
    <x v="19"/>
    <x v="19"/>
    <n v="45.59"/>
    <n v="3.39"/>
    <x v="1"/>
    <x v="3"/>
    <x v="1"/>
  </r>
  <r>
    <x v="20"/>
    <x v="20"/>
    <n v="35"/>
    <n v="1120.5"/>
    <x v="1"/>
    <x v="3"/>
    <x v="1"/>
  </r>
  <r>
    <x v="21"/>
    <x v="21"/>
    <n v="34.880000000000003"/>
    <n v="248.06"/>
    <x v="1"/>
    <x v="3"/>
    <x v="1"/>
  </r>
  <r>
    <x v="22"/>
    <x v="22"/>
    <n v="30.57"/>
    <n v="888.4"/>
    <x v="1"/>
    <x v="3"/>
    <x v="1"/>
  </r>
  <r>
    <x v="23"/>
    <x v="23"/>
    <n v="28.32"/>
    <n v="144.22999999999999"/>
    <x v="1"/>
    <x v="3"/>
    <x v="1"/>
  </r>
  <r>
    <x v="24"/>
    <x v="24"/>
    <n v="30.16"/>
    <n v="71.08"/>
    <x v="1"/>
    <x v="3"/>
    <x v="1"/>
  </r>
  <r>
    <x v="25"/>
    <x v="25"/>
    <n v="28.55"/>
    <n v="44.63"/>
    <x v="1"/>
    <x v="3"/>
    <x v="1"/>
  </r>
  <r>
    <x v="26"/>
    <x v="26"/>
    <n v="29.52"/>
    <n v="64.14"/>
    <x v="1"/>
    <x v="3"/>
    <x v="1"/>
  </r>
  <r>
    <x v="27"/>
    <x v="27"/>
    <n v="37.28"/>
    <n v="185.79"/>
    <x v="1"/>
    <x v="3"/>
    <x v="1"/>
  </r>
  <r>
    <x v="28"/>
    <x v="28"/>
    <n v="37.9"/>
    <n v="225.44"/>
    <x v="1"/>
    <x v="3"/>
    <x v="1"/>
  </r>
  <r>
    <x v="29"/>
    <x v="29"/>
    <n v="31.25"/>
    <n v="1151.5"/>
    <x v="1"/>
    <x v="3"/>
    <x v="1"/>
  </r>
  <r>
    <x v="0"/>
    <x v="0"/>
    <n v="33.380000000000003"/>
    <n v="12321.779999999999"/>
    <x v="2"/>
    <x v="3"/>
    <x v="2"/>
  </r>
  <r>
    <x v="1"/>
    <x v="1"/>
    <n v="33.119999999999997"/>
    <n v="13643.38"/>
    <x v="2"/>
    <x v="3"/>
    <x v="2"/>
  </r>
  <r>
    <x v="2"/>
    <x v="2"/>
    <n v="33.730000000000004"/>
    <n v="346.99"/>
    <x v="2"/>
    <x v="3"/>
    <x v="2"/>
  </r>
  <r>
    <x v="3"/>
    <x v="3"/>
    <n v="30.88"/>
    <n v="49.03"/>
    <x v="2"/>
    <x v="3"/>
    <x v="2"/>
  </r>
  <r>
    <x v="4"/>
    <x v="4"/>
    <n v="29.26"/>
    <n v="257.86"/>
    <x v="2"/>
    <x v="3"/>
    <x v="2"/>
  </r>
  <r>
    <x v="5"/>
    <x v="5"/>
    <n v="36.85"/>
    <n v="466.48"/>
    <x v="2"/>
    <x v="3"/>
    <x v="2"/>
  </r>
  <r>
    <x v="6"/>
    <x v="6"/>
    <n v="33.56"/>
    <n v="2758.51"/>
    <x v="2"/>
    <x v="3"/>
    <x v="2"/>
  </r>
  <r>
    <x v="7"/>
    <x v="7"/>
    <n v="32.130000000000003"/>
    <n v="60.5"/>
    <x v="2"/>
    <x v="3"/>
    <x v="2"/>
  </r>
  <r>
    <x v="8"/>
    <x v="8"/>
    <n v="31.66"/>
    <n v="639.32000000000005"/>
    <x v="2"/>
    <x v="3"/>
    <x v="2"/>
  </r>
  <r>
    <x v="9"/>
    <x v="9"/>
    <n v="37.93"/>
    <n v="55.1"/>
    <x v="2"/>
    <x v="3"/>
    <x v="2"/>
  </r>
  <r>
    <x v="10"/>
    <x v="10"/>
    <n v="30.49"/>
    <n v="621.9"/>
    <x v="2"/>
    <x v="3"/>
    <x v="2"/>
  </r>
  <r>
    <x v="11"/>
    <x v="11"/>
    <n v="32.61"/>
    <n v="2205.5"/>
    <x v="2"/>
    <x v="3"/>
    <x v="2"/>
  </r>
  <r>
    <x v="12"/>
    <x v="12"/>
    <n v="31.37"/>
    <n v="42.84"/>
    <x v="2"/>
    <x v="3"/>
    <x v="2"/>
  </r>
  <r>
    <x v="13"/>
    <x v="13"/>
    <n v="36.64"/>
    <n v="1088.3900000000001"/>
    <x v="2"/>
    <x v="3"/>
    <x v="2"/>
  </r>
  <r>
    <x v="14"/>
    <x v="14"/>
    <n v="55.27"/>
    <n v="19.46"/>
    <x v="2"/>
    <x v="3"/>
    <x v="2"/>
  </r>
  <r>
    <x v="15"/>
    <x v="15"/>
    <n v="29.5"/>
    <n v="63.37"/>
    <x v="2"/>
    <x v="3"/>
    <x v="2"/>
  </r>
  <r>
    <x v="16"/>
    <x v="16"/>
    <n v="28.59"/>
    <n v="101.3"/>
    <x v="2"/>
    <x v="3"/>
    <x v="2"/>
  </r>
  <r>
    <x v="17"/>
    <x v="17"/>
    <n v="34.410000000000004"/>
    <n v="33.15"/>
    <x v="2"/>
    <x v="3"/>
    <x v="2"/>
  </r>
  <r>
    <x v="18"/>
    <x v="18"/>
    <n v="29.56"/>
    <n v="140"/>
    <x v="2"/>
    <x v="3"/>
    <x v="2"/>
  </r>
  <r>
    <x v="19"/>
    <x v="19"/>
    <n v="45.07"/>
    <n v="3.76"/>
    <x v="2"/>
    <x v="3"/>
    <x v="2"/>
  </r>
  <r>
    <x v="20"/>
    <x v="20"/>
    <n v="36"/>
    <n v="1248.5999999999999"/>
    <x v="2"/>
    <x v="3"/>
    <x v="2"/>
  </r>
  <r>
    <x v="21"/>
    <x v="21"/>
    <n v="34.83"/>
    <n v="284.77999999999997"/>
    <x v="2"/>
    <x v="3"/>
    <x v="2"/>
  </r>
  <r>
    <x v="22"/>
    <x v="22"/>
    <n v="30.52"/>
    <n v="998.9"/>
    <x v="2"/>
    <x v="3"/>
    <x v="2"/>
  </r>
  <r>
    <x v="23"/>
    <x v="23"/>
    <n v="28.7"/>
    <n v="168.27"/>
    <x v="2"/>
    <x v="3"/>
    <x v="2"/>
  </r>
  <r>
    <x v="24"/>
    <x v="24"/>
    <n v="29.66"/>
    <n v="85.21"/>
    <x v="2"/>
    <x v="3"/>
    <x v="2"/>
  </r>
  <r>
    <x v="25"/>
    <x v="25"/>
    <n v="28.68"/>
    <n v="51.09"/>
    <x v="2"/>
    <x v="3"/>
    <x v="2"/>
  </r>
  <r>
    <x v="26"/>
    <x v="26"/>
    <n v="29.51"/>
    <n v="73.19"/>
    <x v="2"/>
    <x v="3"/>
    <x v="2"/>
  </r>
  <r>
    <x v="27"/>
    <x v="27"/>
    <n v="37.17"/>
    <n v="206.74"/>
    <x v="2"/>
    <x v="3"/>
    <x v="2"/>
  </r>
  <r>
    <x v="28"/>
    <x v="28"/>
    <n v="37.880000000000003"/>
    <n v="251.56"/>
    <x v="2"/>
    <x v="3"/>
    <x v="2"/>
  </r>
  <r>
    <x v="29"/>
    <x v="29"/>
    <n v="30.81"/>
    <n v="1321.6"/>
    <x v="2"/>
    <x v="3"/>
    <x v="2"/>
  </r>
  <r>
    <x v="0"/>
    <x v="0"/>
    <n v="33.43"/>
    <n v="12362.89"/>
    <x v="3"/>
    <x v="3"/>
    <x v="3"/>
  </r>
  <r>
    <x v="1"/>
    <x v="1"/>
    <n v="33.17"/>
    <n v="13698.59"/>
    <x v="3"/>
    <x v="3"/>
    <x v="3"/>
  </r>
  <r>
    <x v="2"/>
    <x v="2"/>
    <n v="33.44"/>
    <n v="342.4"/>
    <x v="3"/>
    <x v="3"/>
    <x v="3"/>
  </r>
  <r>
    <x v="3"/>
    <x v="3"/>
    <n v="30"/>
    <n v="51.88"/>
    <x v="3"/>
    <x v="3"/>
    <x v="3"/>
  </r>
  <r>
    <x v="4"/>
    <x v="4"/>
    <n v="29.88"/>
    <n v="253.16"/>
    <x v="3"/>
    <x v="3"/>
    <x v="3"/>
  </r>
  <r>
    <x v="5"/>
    <x v="5"/>
    <n v="35.76"/>
    <n v="456.07"/>
    <x v="3"/>
    <x v="3"/>
    <x v="3"/>
  </r>
  <r>
    <x v="6"/>
    <x v="6"/>
    <n v="33.49"/>
    <n v="2690.91"/>
    <x v="3"/>
    <x v="3"/>
    <x v="3"/>
  </r>
  <r>
    <x v="7"/>
    <x v="7"/>
    <n v="31.06"/>
    <n v="59.8"/>
    <x v="3"/>
    <x v="3"/>
    <x v="3"/>
  </r>
  <r>
    <x v="8"/>
    <x v="8"/>
    <n v="31.66"/>
    <n v="891.99"/>
    <x v="3"/>
    <x v="3"/>
    <x v="3"/>
  </r>
  <r>
    <x v="9"/>
    <x v="9"/>
    <n v="37.96"/>
    <n v="53.9"/>
    <x v="3"/>
    <x v="3"/>
    <x v="3"/>
  </r>
  <r>
    <x v="10"/>
    <x v="10"/>
    <n v="30.39"/>
    <n v="604.05999999999995"/>
    <x v="3"/>
    <x v="3"/>
    <x v="3"/>
  </r>
  <r>
    <x v="11"/>
    <x v="11"/>
    <n v="33.61"/>
    <n v="2210.75"/>
    <x v="3"/>
    <x v="3"/>
    <x v="3"/>
  </r>
  <r>
    <x v="12"/>
    <x v="12"/>
    <n v="31.06"/>
    <n v="42.08"/>
    <x v="3"/>
    <x v="3"/>
    <x v="3"/>
  </r>
  <r>
    <x v="13"/>
    <x v="13"/>
    <n v="36.32"/>
    <n v="1060.06"/>
    <x v="3"/>
    <x v="3"/>
    <x v="3"/>
  </r>
  <r>
    <x v="14"/>
    <x v="14"/>
    <n v="55.12"/>
    <n v="18.809999999999999"/>
    <x v="3"/>
    <x v="3"/>
    <x v="3"/>
  </r>
  <r>
    <x v="15"/>
    <x v="15"/>
    <n v="29.23"/>
    <n v="62.83"/>
    <x v="3"/>
    <x v="3"/>
    <x v="3"/>
  </r>
  <r>
    <x v="16"/>
    <x v="16"/>
    <n v="27.73"/>
    <n v="102.87"/>
    <x v="3"/>
    <x v="3"/>
    <x v="3"/>
  </r>
  <r>
    <x v="17"/>
    <x v="17"/>
    <n v="33.81"/>
    <n v="32.369999999999997"/>
    <x v="3"/>
    <x v="3"/>
    <x v="3"/>
  </r>
  <r>
    <x v="18"/>
    <x v="18"/>
    <n v="29.62"/>
    <n v="132.66"/>
    <x v="3"/>
    <x v="3"/>
    <x v="3"/>
  </r>
  <r>
    <x v="19"/>
    <x v="19"/>
    <n v="44.87"/>
    <n v="3.6"/>
    <x v="3"/>
    <x v="3"/>
    <x v="3"/>
  </r>
  <r>
    <x v="20"/>
    <x v="20"/>
    <n v="36"/>
    <n v="1213.5"/>
    <x v="3"/>
    <x v="3"/>
    <x v="3"/>
  </r>
  <r>
    <x v="21"/>
    <x v="21"/>
    <n v="34.58"/>
    <n v="281.48"/>
    <x v="3"/>
    <x v="3"/>
    <x v="3"/>
  </r>
  <r>
    <x v="22"/>
    <x v="22"/>
    <n v="30.66"/>
    <n v="981.51"/>
    <x v="3"/>
    <x v="3"/>
    <x v="3"/>
  </r>
  <r>
    <x v="23"/>
    <x v="23"/>
    <n v="28.72"/>
    <n v="166.97"/>
    <x v="3"/>
    <x v="3"/>
    <x v="3"/>
  </r>
  <r>
    <x v="24"/>
    <x v="24"/>
    <n v="28.79"/>
    <n v="85.1"/>
    <x v="3"/>
    <x v="3"/>
    <x v="3"/>
  </r>
  <r>
    <x v="25"/>
    <x v="25"/>
    <n v="28.66"/>
    <n v="50.39"/>
    <x v="3"/>
    <x v="3"/>
    <x v="3"/>
  </r>
  <r>
    <x v="26"/>
    <x v="26"/>
    <n v="29.79"/>
    <n v="71.63"/>
    <x v="3"/>
    <x v="3"/>
    <x v="3"/>
  </r>
  <r>
    <x v="27"/>
    <x v="27"/>
    <n v="37.08"/>
    <n v="199.28"/>
    <x v="3"/>
    <x v="3"/>
    <x v="3"/>
  </r>
  <r>
    <x v="28"/>
    <x v="28"/>
    <n v="36.700000000000003"/>
    <n v="242.82"/>
    <x v="3"/>
    <x v="3"/>
    <x v="3"/>
  </r>
  <r>
    <x v="29"/>
    <x v="29"/>
    <n v="30.81"/>
    <n v="1335.7"/>
    <x v="3"/>
    <x v="3"/>
    <x v="3"/>
  </r>
  <r>
    <x v="0"/>
    <x v="0"/>
    <n v="33.26"/>
    <n v="12926.07"/>
    <x v="4"/>
    <x v="3"/>
    <x v="4"/>
  </r>
  <r>
    <x v="1"/>
    <x v="1"/>
    <n v="32.97"/>
    <n v="14329.97"/>
    <x v="4"/>
    <x v="3"/>
    <x v="4"/>
  </r>
  <r>
    <x v="2"/>
    <x v="2"/>
    <n v="32.950000000000003"/>
    <n v="358.83"/>
    <x v="4"/>
    <x v="3"/>
    <x v="4"/>
  </r>
  <r>
    <x v="3"/>
    <x v="3"/>
    <n v="29.33"/>
    <n v="60.55"/>
    <x v="4"/>
    <x v="3"/>
    <x v="4"/>
  </r>
  <r>
    <x v="4"/>
    <x v="4"/>
    <n v="30.42"/>
    <n v="261.13"/>
    <x v="4"/>
    <x v="3"/>
    <x v="4"/>
  </r>
  <r>
    <x v="5"/>
    <x v="5"/>
    <n v="34.68"/>
    <n v="482.05"/>
    <x v="4"/>
    <x v="3"/>
    <x v="4"/>
  </r>
  <r>
    <x v="6"/>
    <x v="6"/>
    <n v="33.83"/>
    <n v="2816.62"/>
    <x v="4"/>
    <x v="3"/>
    <x v="4"/>
  </r>
  <r>
    <x v="7"/>
    <x v="7"/>
    <n v="30.76"/>
    <n v="62.4"/>
    <x v="4"/>
    <x v="3"/>
    <x v="4"/>
  </r>
  <r>
    <x v="8"/>
    <x v="8"/>
    <n v="32.630000000000003"/>
    <n v="1029.24"/>
    <x v="4"/>
    <x v="3"/>
    <x v="4"/>
  </r>
  <r>
    <x v="9"/>
    <x v="9"/>
    <n v="37.9"/>
    <n v="60.5"/>
    <x v="4"/>
    <x v="3"/>
    <x v="4"/>
  </r>
  <r>
    <x v="10"/>
    <x v="10"/>
    <n v="30.29"/>
    <n v="629.04999999999995"/>
    <x v="4"/>
    <x v="3"/>
    <x v="4"/>
  </r>
  <r>
    <x v="11"/>
    <x v="11"/>
    <n v="32.43"/>
    <n v="2222.71"/>
    <x v="4"/>
    <x v="3"/>
    <x v="4"/>
  </r>
  <r>
    <x v="12"/>
    <x v="12"/>
    <n v="30.87"/>
    <n v="43.45"/>
    <x v="4"/>
    <x v="3"/>
    <x v="4"/>
  </r>
  <r>
    <x v="13"/>
    <x v="13"/>
    <n v="36.619999999999997"/>
    <n v="1073.47"/>
    <x v="4"/>
    <x v="3"/>
    <x v="4"/>
  </r>
  <r>
    <x v="14"/>
    <x v="14"/>
    <n v="54.42"/>
    <n v="19.03"/>
    <x v="4"/>
    <x v="3"/>
    <x v="4"/>
  </r>
  <r>
    <x v="15"/>
    <x v="15"/>
    <n v="28.82"/>
    <n v="70.150000000000006"/>
    <x v="4"/>
    <x v="3"/>
    <x v="4"/>
  </r>
  <r>
    <x v="16"/>
    <x v="16"/>
    <n v="26.79"/>
    <n v="120.64"/>
    <x v="4"/>
    <x v="3"/>
    <x v="4"/>
  </r>
  <r>
    <x v="17"/>
    <x v="17"/>
    <n v="32.980000000000004"/>
    <n v="33.229999999999997"/>
    <x v="4"/>
    <x v="3"/>
    <x v="4"/>
  </r>
  <r>
    <x v="18"/>
    <x v="18"/>
    <n v="29.5"/>
    <n v="133.85"/>
    <x v="4"/>
    <x v="3"/>
    <x v="4"/>
  </r>
  <r>
    <x v="19"/>
    <x v="19"/>
    <n v="44.81"/>
    <n v="3.69"/>
    <x v="4"/>
    <x v="3"/>
    <x v="4"/>
  </r>
  <r>
    <x v="20"/>
    <x v="20"/>
    <n v="36"/>
    <n v="1255.7"/>
    <x v="4"/>
    <x v="3"/>
    <x v="4"/>
  </r>
  <r>
    <x v="21"/>
    <x v="21"/>
    <n v="34.68"/>
    <n v="291.58"/>
    <x v="4"/>
    <x v="3"/>
    <x v="4"/>
  </r>
  <r>
    <x v="22"/>
    <x v="22"/>
    <n v="30.95"/>
    <n v="1043.99"/>
    <x v="4"/>
    <x v="3"/>
    <x v="4"/>
  </r>
  <r>
    <x v="23"/>
    <x v="23"/>
    <n v="28.6"/>
    <n v="170.59"/>
    <x v="4"/>
    <x v="3"/>
    <x v="4"/>
  </r>
  <r>
    <x v="24"/>
    <x v="24"/>
    <n v="26.9"/>
    <n v="103.66"/>
    <x v="4"/>
    <x v="3"/>
    <x v="4"/>
  </r>
  <r>
    <x v="25"/>
    <x v="25"/>
    <n v="28.47"/>
    <n v="51.94"/>
    <x v="4"/>
    <x v="3"/>
    <x v="4"/>
  </r>
  <r>
    <x v="26"/>
    <x v="26"/>
    <n v="29.86"/>
    <n v="74.33"/>
    <x v="4"/>
    <x v="3"/>
    <x v="4"/>
  </r>
  <r>
    <x v="27"/>
    <x v="27"/>
    <n v="36.94"/>
    <n v="205.08"/>
    <x v="4"/>
    <x v="3"/>
    <x v="4"/>
  </r>
  <r>
    <x v="28"/>
    <x v="28"/>
    <n v="35.340000000000003"/>
    <n v="248.61"/>
    <x v="4"/>
    <x v="3"/>
    <x v="4"/>
  </r>
  <r>
    <x v="29"/>
    <x v="29"/>
    <n v="30.41"/>
    <n v="1403.9"/>
    <x v="4"/>
    <x v="3"/>
    <x v="4"/>
  </r>
  <r>
    <x v="0"/>
    <x v="0"/>
    <n v="33.520000000000003"/>
    <n v="12198.33"/>
    <x v="5"/>
    <x v="3"/>
    <x v="5"/>
  </r>
  <r>
    <x v="1"/>
    <x v="1"/>
    <n v="33.130000000000003"/>
    <n v="13501.43"/>
    <x v="5"/>
    <x v="3"/>
    <x v="5"/>
  </r>
  <r>
    <x v="2"/>
    <x v="2"/>
    <n v="33.19"/>
    <n v="340.63"/>
    <x v="5"/>
    <x v="3"/>
    <x v="5"/>
  </r>
  <r>
    <x v="3"/>
    <x v="3"/>
    <n v="28.98"/>
    <n v="58.78"/>
    <x v="5"/>
    <x v="3"/>
    <x v="5"/>
  </r>
  <r>
    <x v="4"/>
    <x v="4"/>
    <n v="31.02"/>
    <n v="254.1"/>
    <x v="5"/>
    <x v="3"/>
    <x v="5"/>
  </r>
  <r>
    <x v="5"/>
    <x v="5"/>
    <n v="34.82"/>
    <n v="469.33"/>
    <x v="5"/>
    <x v="3"/>
    <x v="5"/>
  </r>
  <r>
    <x v="6"/>
    <x v="6"/>
    <n v="34.380000000000003"/>
    <n v="2706.91"/>
    <x v="5"/>
    <x v="3"/>
    <x v="5"/>
  </r>
  <r>
    <x v="7"/>
    <x v="7"/>
    <n v="31.55"/>
    <n v="62.5"/>
    <x v="5"/>
    <x v="3"/>
    <x v="5"/>
  </r>
  <r>
    <x v="8"/>
    <x v="8"/>
    <n v="33.6"/>
    <n v="945.11"/>
    <x v="5"/>
    <x v="3"/>
    <x v="5"/>
  </r>
  <r>
    <x v="9"/>
    <x v="9"/>
    <n v="38.020000000000003"/>
    <n v="55.8"/>
    <x v="5"/>
    <x v="3"/>
    <x v="5"/>
  </r>
  <r>
    <x v="10"/>
    <x v="10"/>
    <n v="30.1"/>
    <n v="581.70000000000005"/>
    <x v="5"/>
    <x v="3"/>
    <x v="5"/>
  </r>
  <r>
    <x v="11"/>
    <x v="11"/>
    <n v="32.32"/>
    <n v="2010.72"/>
    <x v="5"/>
    <x v="3"/>
    <x v="5"/>
  </r>
  <r>
    <x v="12"/>
    <x v="12"/>
    <n v="30.54"/>
    <n v="40.76"/>
    <x v="5"/>
    <x v="3"/>
    <x v="5"/>
  </r>
  <r>
    <x v="13"/>
    <x v="13"/>
    <n v="36.619999999999997"/>
    <n v="980.57"/>
    <x v="5"/>
    <x v="3"/>
    <x v="5"/>
  </r>
  <r>
    <x v="14"/>
    <x v="14"/>
    <n v="54.67"/>
    <n v="17.899999999999999"/>
    <x v="5"/>
    <x v="3"/>
    <x v="5"/>
  </r>
  <r>
    <x v="15"/>
    <x v="15"/>
    <n v="29.15"/>
    <n v="77.540000000000006"/>
    <x v="5"/>
    <x v="3"/>
    <x v="5"/>
  </r>
  <r>
    <x v="16"/>
    <x v="16"/>
    <n v="26.64"/>
    <n v="135.12"/>
    <x v="5"/>
    <x v="3"/>
    <x v="5"/>
  </r>
  <r>
    <x v="17"/>
    <x v="17"/>
    <n v="32.86"/>
    <n v="31.21"/>
    <x v="5"/>
    <x v="3"/>
    <x v="5"/>
  </r>
  <r>
    <x v="18"/>
    <x v="18"/>
    <n v="29.51"/>
    <n v="130.18"/>
    <x v="5"/>
    <x v="3"/>
    <x v="5"/>
  </r>
  <r>
    <x v="19"/>
    <x v="19"/>
    <n v="45.17"/>
    <n v="3.47"/>
    <x v="5"/>
    <x v="3"/>
    <x v="5"/>
  </r>
  <r>
    <x v="20"/>
    <x v="20"/>
    <n v="36.75"/>
    <n v="1194.3"/>
    <x v="5"/>
    <x v="3"/>
    <x v="5"/>
  </r>
  <r>
    <x v="21"/>
    <x v="21"/>
    <n v="35.82"/>
    <n v="267.8"/>
    <x v="5"/>
    <x v="3"/>
    <x v="5"/>
  </r>
  <r>
    <x v="22"/>
    <x v="22"/>
    <n v="31.25"/>
    <n v="1017.11"/>
    <x v="5"/>
    <x v="3"/>
    <x v="5"/>
  </r>
  <r>
    <x v="23"/>
    <x v="23"/>
    <n v="28.74"/>
    <n v="159.4"/>
    <x v="5"/>
    <x v="3"/>
    <x v="5"/>
  </r>
  <r>
    <x v="24"/>
    <x v="24"/>
    <n v="26.28"/>
    <n v="102.44"/>
    <x v="5"/>
    <x v="3"/>
    <x v="5"/>
  </r>
  <r>
    <x v="25"/>
    <x v="25"/>
    <n v="28.97"/>
    <n v="48.81"/>
    <x v="5"/>
    <x v="3"/>
    <x v="5"/>
  </r>
  <r>
    <x v="26"/>
    <x v="26"/>
    <n v="29.99"/>
    <n v="71.25"/>
    <x v="5"/>
    <x v="3"/>
    <x v="5"/>
  </r>
  <r>
    <x v="27"/>
    <x v="27"/>
    <n v="36.76"/>
    <n v="199.02"/>
    <x v="5"/>
    <x v="3"/>
    <x v="5"/>
  </r>
  <r>
    <x v="28"/>
    <x v="28"/>
    <n v="34.54"/>
    <n v="235.89"/>
    <x v="5"/>
    <x v="3"/>
    <x v="5"/>
  </r>
  <r>
    <x v="29"/>
    <x v="29"/>
    <n v="29.64"/>
    <n v="1303.0999999999999"/>
    <x v="5"/>
    <x v="3"/>
    <x v="5"/>
  </r>
  <r>
    <x v="0"/>
    <x v="0"/>
    <n v="34.58"/>
    <n v="12176.18"/>
    <x v="6"/>
    <x v="3"/>
    <x v="6"/>
  </r>
  <r>
    <x v="1"/>
    <x v="1"/>
    <n v="34.17"/>
    <n v="13434.18"/>
    <x v="6"/>
    <x v="3"/>
    <x v="6"/>
  </r>
  <r>
    <x v="2"/>
    <x v="2"/>
    <n v="34.32"/>
    <n v="339.4"/>
    <x v="6"/>
    <x v="3"/>
    <x v="6"/>
  </r>
  <r>
    <x v="3"/>
    <x v="3"/>
    <n v="29.31"/>
    <n v="55.79"/>
    <x v="6"/>
    <x v="3"/>
    <x v="6"/>
  </r>
  <r>
    <x v="4"/>
    <x v="4"/>
    <n v="31.54"/>
    <n v="257.92"/>
    <x v="6"/>
    <x v="3"/>
    <x v="6"/>
  </r>
  <r>
    <x v="5"/>
    <x v="5"/>
    <n v="36.58"/>
    <n v="478.02"/>
    <x v="6"/>
    <x v="3"/>
    <x v="6"/>
  </r>
  <r>
    <x v="6"/>
    <x v="6"/>
    <n v="35.89"/>
    <n v="2737.99"/>
    <x v="6"/>
    <x v="3"/>
    <x v="6"/>
  </r>
  <r>
    <x v="7"/>
    <x v="7"/>
    <n v="32.78"/>
    <n v="63.9"/>
    <x v="6"/>
    <x v="3"/>
    <x v="6"/>
  </r>
  <r>
    <x v="8"/>
    <x v="8"/>
    <n v="34.96"/>
    <n v="901.31"/>
    <x v="6"/>
    <x v="3"/>
    <x v="6"/>
  </r>
  <r>
    <x v="9"/>
    <x v="9"/>
    <n v="38.020000000000003"/>
    <n v="51"/>
    <x v="6"/>
    <x v="3"/>
    <x v="6"/>
  </r>
  <r>
    <x v="10"/>
    <x v="10"/>
    <n v="30.1"/>
    <n v="592.15"/>
    <x v="6"/>
    <x v="3"/>
    <x v="6"/>
  </r>
  <r>
    <x v="11"/>
    <x v="11"/>
    <n v="34.04"/>
    <n v="1966.85"/>
    <x v="6"/>
    <x v="3"/>
    <x v="6"/>
  </r>
  <r>
    <x v="12"/>
    <x v="12"/>
    <n v="30.67"/>
    <n v="40.340000000000003"/>
    <x v="6"/>
    <x v="3"/>
    <x v="6"/>
  </r>
  <r>
    <x v="13"/>
    <x v="13"/>
    <n v="36.78"/>
    <n v="985.17"/>
    <x v="6"/>
    <x v="3"/>
    <x v="6"/>
  </r>
  <r>
    <x v="14"/>
    <x v="14"/>
    <n v="55.3"/>
    <n v="17.010000000000002"/>
    <x v="6"/>
    <x v="3"/>
    <x v="6"/>
  </r>
  <r>
    <x v="15"/>
    <x v="15"/>
    <n v="29.81"/>
    <n v="79.290000000000006"/>
    <x v="6"/>
    <x v="3"/>
    <x v="6"/>
  </r>
  <r>
    <x v="16"/>
    <x v="16"/>
    <n v="27.74"/>
    <n v="142.15"/>
    <x v="6"/>
    <x v="3"/>
    <x v="6"/>
  </r>
  <r>
    <x v="17"/>
    <x v="17"/>
    <n v="33.630000000000003"/>
    <n v="31.46"/>
    <x v="6"/>
    <x v="3"/>
    <x v="6"/>
  </r>
  <r>
    <x v="18"/>
    <x v="18"/>
    <n v="29.88"/>
    <n v="127.04"/>
    <x v="6"/>
    <x v="3"/>
    <x v="6"/>
  </r>
  <r>
    <x v="19"/>
    <x v="19"/>
    <n v="46.73"/>
    <n v="3.43"/>
    <x v="6"/>
    <x v="3"/>
    <x v="6"/>
  </r>
  <r>
    <x v="20"/>
    <x v="20"/>
    <n v="37.25"/>
    <n v="1193.2"/>
    <x v="6"/>
    <x v="3"/>
    <x v="6"/>
  </r>
  <r>
    <x v="21"/>
    <x v="21"/>
    <n v="36.76"/>
    <n v="265.08"/>
    <x v="6"/>
    <x v="3"/>
    <x v="6"/>
  </r>
  <r>
    <x v="22"/>
    <x v="22"/>
    <n v="31.61"/>
    <n v="1028.71"/>
    <x v="6"/>
    <x v="3"/>
    <x v="6"/>
  </r>
  <r>
    <x v="23"/>
    <x v="23"/>
    <n v="28.47"/>
    <n v="159.26"/>
    <x v="6"/>
    <x v="3"/>
    <x v="6"/>
  </r>
  <r>
    <x v="24"/>
    <x v="24"/>
    <n v="26.66"/>
    <n v="97.3"/>
    <x v="6"/>
    <x v="3"/>
    <x v="6"/>
  </r>
  <r>
    <x v="25"/>
    <x v="25"/>
    <n v="29.85"/>
    <n v="49.72"/>
    <x v="6"/>
    <x v="3"/>
    <x v="6"/>
  </r>
  <r>
    <x v="26"/>
    <x v="26"/>
    <n v="30.49"/>
    <n v="71.900000000000006"/>
    <x v="6"/>
    <x v="3"/>
    <x v="6"/>
  </r>
  <r>
    <x v="27"/>
    <x v="27"/>
    <n v="37.5"/>
    <n v="203.32"/>
    <x v="6"/>
    <x v="3"/>
    <x v="6"/>
  </r>
  <r>
    <x v="28"/>
    <x v="28"/>
    <n v="36.590000000000003"/>
    <n v="237.47"/>
    <x v="6"/>
    <x v="3"/>
    <x v="6"/>
  </r>
  <r>
    <x v="29"/>
    <x v="29"/>
    <n v="30.53"/>
    <n v="1258"/>
    <x v="6"/>
    <x v="3"/>
    <x v="6"/>
  </r>
  <r>
    <x v="0"/>
    <x v="0"/>
    <n v="35.72"/>
    <n v="11825.61"/>
    <x v="7"/>
    <x v="3"/>
    <x v="7"/>
  </r>
  <r>
    <x v="1"/>
    <x v="1"/>
    <n v="35.25"/>
    <n v="13066.11"/>
    <x v="7"/>
    <x v="3"/>
    <x v="7"/>
  </r>
  <r>
    <x v="2"/>
    <x v="2"/>
    <n v="36.06"/>
    <n v="336.85"/>
    <x v="7"/>
    <x v="3"/>
    <x v="7"/>
  </r>
  <r>
    <x v="3"/>
    <x v="3"/>
    <n v="29.84"/>
    <n v="54.2"/>
    <x v="7"/>
    <x v="3"/>
    <x v="7"/>
  </r>
  <r>
    <x v="4"/>
    <x v="4"/>
    <n v="32.08"/>
    <n v="252.21"/>
    <x v="7"/>
    <x v="3"/>
    <x v="7"/>
  </r>
  <r>
    <x v="5"/>
    <x v="5"/>
    <n v="37.51"/>
    <n v="471.29"/>
    <x v="7"/>
    <x v="3"/>
    <x v="7"/>
  </r>
  <r>
    <x v="6"/>
    <x v="6"/>
    <n v="37.44"/>
    <n v="2691.14"/>
    <x v="7"/>
    <x v="3"/>
    <x v="7"/>
  </r>
  <r>
    <x v="7"/>
    <x v="7"/>
    <n v="32.94"/>
    <n v="63.4"/>
    <x v="7"/>
    <x v="3"/>
    <x v="7"/>
  </r>
  <r>
    <x v="8"/>
    <x v="8"/>
    <n v="37.68"/>
    <n v="809.91"/>
    <x v="7"/>
    <x v="3"/>
    <x v="7"/>
  </r>
  <r>
    <x v="9"/>
    <x v="9"/>
    <n v="38.83"/>
    <n v="49.8"/>
    <x v="7"/>
    <x v="3"/>
    <x v="7"/>
  </r>
  <r>
    <x v="10"/>
    <x v="10"/>
    <n v="30.68"/>
    <n v="576.21"/>
    <x v="7"/>
    <x v="3"/>
    <x v="7"/>
  </r>
  <r>
    <x v="11"/>
    <x v="11"/>
    <n v="35.11"/>
    <n v="1916.32"/>
    <x v="7"/>
    <x v="3"/>
    <x v="7"/>
  </r>
  <r>
    <x v="12"/>
    <x v="12"/>
    <n v="29.95"/>
    <n v="38.880000000000003"/>
    <x v="7"/>
    <x v="3"/>
    <x v="7"/>
  </r>
  <r>
    <x v="13"/>
    <x v="13"/>
    <n v="37.15"/>
    <n v="940.48"/>
    <x v="7"/>
    <x v="3"/>
    <x v="7"/>
  </r>
  <r>
    <x v="14"/>
    <x v="14"/>
    <n v="55.96"/>
    <n v="16.95"/>
    <x v="7"/>
    <x v="3"/>
    <x v="7"/>
  </r>
  <r>
    <x v="15"/>
    <x v="15"/>
    <n v="30.05"/>
    <n v="79.37"/>
    <x v="7"/>
    <x v="3"/>
    <x v="7"/>
  </r>
  <r>
    <x v="16"/>
    <x v="16"/>
    <n v="28.65"/>
    <n v="146.12"/>
    <x v="7"/>
    <x v="3"/>
    <x v="7"/>
  </r>
  <r>
    <x v="17"/>
    <x v="17"/>
    <n v="35.020000000000003"/>
    <n v="30.79"/>
    <x v="7"/>
    <x v="3"/>
    <x v="7"/>
  </r>
  <r>
    <x v="18"/>
    <x v="18"/>
    <n v="30.47"/>
    <n v="121.98"/>
    <x v="7"/>
    <x v="3"/>
    <x v="7"/>
  </r>
  <r>
    <x v="19"/>
    <x v="19"/>
    <n v="50.85"/>
    <n v="3.12"/>
    <x v="7"/>
    <x v="3"/>
    <x v="7"/>
  </r>
  <r>
    <x v="20"/>
    <x v="20"/>
    <n v="38.5"/>
    <n v="1182.4000000000001"/>
    <x v="7"/>
    <x v="3"/>
    <x v="7"/>
  </r>
  <r>
    <x v="21"/>
    <x v="21"/>
    <n v="37.700000000000003"/>
    <n v="257.14"/>
    <x v="7"/>
    <x v="3"/>
    <x v="7"/>
  </r>
  <r>
    <x v="22"/>
    <x v="22"/>
    <n v="32.57"/>
    <n v="997.9"/>
    <x v="7"/>
    <x v="3"/>
    <x v="7"/>
  </r>
  <r>
    <x v="23"/>
    <x v="23"/>
    <n v="29.85"/>
    <n v="150.30000000000001"/>
    <x v="7"/>
    <x v="3"/>
    <x v="7"/>
  </r>
  <r>
    <x v="24"/>
    <x v="24"/>
    <n v="26.91"/>
    <n v="89.85"/>
    <x v="7"/>
    <x v="3"/>
    <x v="7"/>
  </r>
  <r>
    <x v="25"/>
    <x v="25"/>
    <n v="30.56"/>
    <n v="48.51"/>
    <x v="7"/>
    <x v="3"/>
    <x v="7"/>
  </r>
  <r>
    <x v="26"/>
    <x v="26"/>
    <n v="30.91"/>
    <n v="68.42"/>
    <x v="7"/>
    <x v="3"/>
    <x v="7"/>
  </r>
  <r>
    <x v="27"/>
    <x v="27"/>
    <n v="37.660000000000004"/>
    <n v="199.71"/>
    <x v="7"/>
    <x v="3"/>
    <x v="7"/>
  </r>
  <r>
    <x v="28"/>
    <x v="28"/>
    <n v="37.99"/>
    <n v="232.36"/>
    <x v="7"/>
    <x v="3"/>
    <x v="7"/>
  </r>
  <r>
    <x v="29"/>
    <x v="29"/>
    <n v="30.970000000000002"/>
    <n v="1240.5"/>
    <x v="7"/>
    <x v="3"/>
    <x v="7"/>
  </r>
  <r>
    <x v="0"/>
    <x v="0"/>
    <n v="37.270000000000003"/>
    <n v="11261.689999999999"/>
    <x v="8"/>
    <x v="3"/>
    <x v="8"/>
  </r>
  <r>
    <x v="1"/>
    <x v="1"/>
    <n v="36.83"/>
    <n v="12452.39"/>
    <x v="8"/>
    <x v="3"/>
    <x v="8"/>
  </r>
  <r>
    <x v="2"/>
    <x v="2"/>
    <n v="37.700000000000003"/>
    <n v="324.39"/>
    <x v="8"/>
    <x v="3"/>
    <x v="8"/>
  </r>
  <r>
    <x v="3"/>
    <x v="3"/>
    <n v="30.6"/>
    <n v="49.67"/>
    <x v="8"/>
    <x v="3"/>
    <x v="8"/>
  </r>
  <r>
    <x v="4"/>
    <x v="4"/>
    <n v="33.08"/>
    <n v="240.73"/>
    <x v="8"/>
    <x v="3"/>
    <x v="8"/>
  </r>
  <r>
    <x v="5"/>
    <x v="5"/>
    <n v="38.44"/>
    <n v="447.07"/>
    <x v="8"/>
    <x v="3"/>
    <x v="8"/>
  </r>
  <r>
    <x v="6"/>
    <x v="6"/>
    <n v="39.39"/>
    <n v="2570.31"/>
    <x v="8"/>
    <x v="3"/>
    <x v="8"/>
  </r>
  <r>
    <x v="7"/>
    <x v="7"/>
    <n v="33.97"/>
    <n v="60"/>
    <x v="8"/>
    <x v="3"/>
    <x v="8"/>
  </r>
  <r>
    <x v="8"/>
    <x v="8"/>
    <n v="40.79"/>
    <n v="673.37"/>
    <x v="8"/>
    <x v="3"/>
    <x v="8"/>
  </r>
  <r>
    <x v="9"/>
    <x v="9"/>
    <n v="39.340000000000003"/>
    <n v="47.3"/>
    <x v="8"/>
    <x v="3"/>
    <x v="8"/>
  </r>
  <r>
    <x v="10"/>
    <x v="10"/>
    <n v="31.26"/>
    <n v="560.12"/>
    <x v="8"/>
    <x v="3"/>
    <x v="8"/>
  </r>
  <r>
    <x v="11"/>
    <x v="11"/>
    <n v="36.6"/>
    <n v="1877.48"/>
    <x v="8"/>
    <x v="3"/>
    <x v="8"/>
  </r>
  <r>
    <x v="12"/>
    <x v="12"/>
    <n v="30.84"/>
    <n v="37.520000000000003"/>
    <x v="8"/>
    <x v="3"/>
    <x v="8"/>
  </r>
  <r>
    <x v="13"/>
    <x v="13"/>
    <n v="37.700000000000003"/>
    <n v="918.71"/>
    <x v="8"/>
    <x v="3"/>
    <x v="8"/>
  </r>
  <r>
    <x v="14"/>
    <x v="14"/>
    <n v="56.58"/>
    <n v="16.79"/>
    <x v="8"/>
    <x v="3"/>
    <x v="8"/>
  </r>
  <r>
    <x v="15"/>
    <x v="15"/>
    <n v="31.79"/>
    <n v="72.25"/>
    <x v="8"/>
    <x v="3"/>
    <x v="8"/>
  </r>
  <r>
    <x v="16"/>
    <x v="16"/>
    <n v="31.49"/>
    <n v="133.34"/>
    <x v="8"/>
    <x v="3"/>
    <x v="8"/>
  </r>
  <r>
    <x v="17"/>
    <x v="17"/>
    <n v="37.270000000000003"/>
    <n v="29.32"/>
    <x v="8"/>
    <x v="3"/>
    <x v="8"/>
  </r>
  <r>
    <x v="18"/>
    <x v="18"/>
    <n v="31.17"/>
    <n v="121.32"/>
    <x v="8"/>
    <x v="3"/>
    <x v="8"/>
  </r>
  <r>
    <x v="19"/>
    <x v="19"/>
    <n v="53.35"/>
    <n v="3.01"/>
    <x v="8"/>
    <x v="3"/>
    <x v="8"/>
  </r>
  <r>
    <x v="20"/>
    <x v="20"/>
    <n v="40.5"/>
    <n v="1140.8"/>
    <x v="8"/>
    <x v="3"/>
    <x v="8"/>
  </r>
  <r>
    <x v="21"/>
    <x v="21"/>
    <n v="39.74"/>
    <n v="249.62"/>
    <x v="8"/>
    <x v="3"/>
    <x v="8"/>
  </r>
  <r>
    <x v="22"/>
    <x v="22"/>
    <n v="33.71"/>
    <n v="941.77"/>
    <x v="8"/>
    <x v="3"/>
    <x v="8"/>
  </r>
  <r>
    <x v="23"/>
    <x v="23"/>
    <n v="30.77"/>
    <n v="141.4"/>
    <x v="8"/>
    <x v="3"/>
    <x v="8"/>
  </r>
  <r>
    <x v="24"/>
    <x v="24"/>
    <n v="29.46"/>
    <n v="83.98"/>
    <x v="8"/>
    <x v="3"/>
    <x v="8"/>
  </r>
  <r>
    <x v="25"/>
    <x v="25"/>
    <n v="32.380000000000003"/>
    <n v="46.29"/>
    <x v="8"/>
    <x v="3"/>
    <x v="8"/>
  </r>
  <r>
    <x v="26"/>
    <x v="26"/>
    <n v="31.970000000000002"/>
    <n v="65.760000000000005"/>
    <x v="8"/>
    <x v="3"/>
    <x v="8"/>
  </r>
  <r>
    <x v="27"/>
    <x v="27"/>
    <n v="38.22"/>
    <n v="189.45"/>
    <x v="8"/>
    <x v="3"/>
    <x v="8"/>
  </r>
  <r>
    <x v="28"/>
    <x v="28"/>
    <n v="40.200000000000003"/>
    <n v="219.92"/>
    <x v="8"/>
    <x v="3"/>
    <x v="8"/>
  </r>
  <r>
    <x v="29"/>
    <x v="29"/>
    <n v="32.82"/>
    <n v="1190.7"/>
    <x v="8"/>
    <x v="3"/>
    <x v="8"/>
  </r>
  <r>
    <x v="0"/>
    <x v="0"/>
    <n v="37.86"/>
    <n v="11430.849999999999"/>
    <x v="9"/>
    <x v="3"/>
    <x v="9"/>
  </r>
  <r>
    <x v="1"/>
    <x v="1"/>
    <n v="37.53"/>
    <n v="12657.55"/>
    <x v="9"/>
    <x v="3"/>
    <x v="9"/>
  </r>
  <r>
    <x v="2"/>
    <x v="2"/>
    <n v="37.51"/>
    <n v="332.1"/>
    <x v="9"/>
    <x v="3"/>
    <x v="9"/>
  </r>
  <r>
    <x v="3"/>
    <x v="3"/>
    <n v="31.27"/>
    <n v="45.18"/>
    <x v="9"/>
    <x v="3"/>
    <x v="9"/>
  </r>
  <r>
    <x v="4"/>
    <x v="4"/>
    <n v="34.369999999999997"/>
    <n v="241.96"/>
    <x v="9"/>
    <x v="3"/>
    <x v="9"/>
  </r>
  <r>
    <x v="5"/>
    <x v="5"/>
    <n v="39.230000000000004"/>
    <n v="453.41"/>
    <x v="9"/>
    <x v="3"/>
    <x v="9"/>
  </r>
  <r>
    <x v="6"/>
    <x v="6"/>
    <n v="40.340000000000003"/>
    <n v="2627.17"/>
    <x v="9"/>
    <x v="3"/>
    <x v="9"/>
  </r>
  <r>
    <x v="7"/>
    <x v="7"/>
    <n v="34.4"/>
    <n v="60.6"/>
    <x v="9"/>
    <x v="3"/>
    <x v="9"/>
  </r>
  <r>
    <x v="8"/>
    <x v="8"/>
    <n v="41.95"/>
    <n v="550.11"/>
    <x v="9"/>
    <x v="3"/>
    <x v="9"/>
  </r>
  <r>
    <x v="9"/>
    <x v="9"/>
    <n v="40.04"/>
    <n v="48.1"/>
    <x v="9"/>
    <x v="3"/>
    <x v="9"/>
  </r>
  <r>
    <x v="10"/>
    <x v="10"/>
    <n v="31.84"/>
    <n v="575.25"/>
    <x v="9"/>
    <x v="3"/>
    <x v="9"/>
  </r>
  <r>
    <x v="11"/>
    <x v="11"/>
    <n v="36.17"/>
    <n v="2016.03"/>
    <x v="9"/>
    <x v="3"/>
    <x v="9"/>
  </r>
  <r>
    <x v="12"/>
    <x v="12"/>
    <n v="32.24"/>
    <n v="38.54"/>
    <x v="9"/>
    <x v="3"/>
    <x v="9"/>
  </r>
  <r>
    <x v="13"/>
    <x v="13"/>
    <n v="37.68"/>
    <n v="947.34"/>
    <x v="9"/>
    <x v="3"/>
    <x v="9"/>
  </r>
  <r>
    <x v="14"/>
    <x v="14"/>
    <n v="57.14"/>
    <n v="18.260000000000002"/>
    <x v="9"/>
    <x v="3"/>
    <x v="9"/>
  </r>
  <r>
    <x v="15"/>
    <x v="15"/>
    <n v="32.69"/>
    <n v="66.69"/>
    <x v="9"/>
    <x v="3"/>
    <x v="9"/>
  </r>
  <r>
    <x v="16"/>
    <x v="16"/>
    <n v="33.99"/>
    <n v="119.85"/>
    <x v="9"/>
    <x v="3"/>
    <x v="9"/>
  </r>
  <r>
    <x v="17"/>
    <x v="17"/>
    <n v="38.18"/>
    <n v="30.42"/>
    <x v="9"/>
    <x v="3"/>
    <x v="9"/>
  </r>
  <r>
    <x v="18"/>
    <x v="18"/>
    <n v="31.93"/>
    <n v="125.39"/>
    <x v="9"/>
    <x v="3"/>
    <x v="9"/>
  </r>
  <r>
    <x v="19"/>
    <x v="19"/>
    <n v="53.12"/>
    <n v="3.16"/>
    <x v="9"/>
    <x v="3"/>
    <x v="9"/>
  </r>
  <r>
    <x v="20"/>
    <x v="20"/>
    <n v="41.75"/>
    <n v="1172.5999999999999"/>
    <x v="9"/>
    <x v="3"/>
    <x v="9"/>
  </r>
  <r>
    <x v="21"/>
    <x v="21"/>
    <n v="40.99"/>
    <n v="261.81"/>
    <x v="9"/>
    <x v="3"/>
    <x v="9"/>
  </r>
  <r>
    <x v="22"/>
    <x v="22"/>
    <n v="34.46"/>
    <n v="941.26"/>
    <x v="9"/>
    <x v="3"/>
    <x v="9"/>
  </r>
  <r>
    <x v="23"/>
    <x v="23"/>
    <n v="31.39"/>
    <n v="143.27000000000001"/>
    <x v="9"/>
    <x v="3"/>
    <x v="9"/>
  </r>
  <r>
    <x v="24"/>
    <x v="24"/>
    <n v="31.37"/>
    <n v="83.25"/>
    <x v="9"/>
    <x v="3"/>
    <x v="9"/>
  </r>
  <r>
    <x v="25"/>
    <x v="25"/>
    <n v="32.950000000000003"/>
    <n v="47.08"/>
    <x v="9"/>
    <x v="3"/>
    <x v="9"/>
  </r>
  <r>
    <x v="26"/>
    <x v="26"/>
    <n v="33.06"/>
    <n v="65.92"/>
    <x v="9"/>
    <x v="3"/>
    <x v="9"/>
  </r>
  <r>
    <x v="27"/>
    <x v="27"/>
    <n v="38.880000000000003"/>
    <n v="191.77"/>
    <x v="9"/>
    <x v="3"/>
    <x v="9"/>
  </r>
  <r>
    <x v="28"/>
    <x v="28"/>
    <n v="40.869999999999997"/>
    <n v="224.34"/>
    <x v="9"/>
    <x v="3"/>
    <x v="9"/>
  </r>
  <r>
    <x v="29"/>
    <x v="29"/>
    <n v="34.520000000000003"/>
    <n v="1226.7"/>
    <x v="9"/>
    <x v="3"/>
    <x v="9"/>
  </r>
  <r>
    <x v="0"/>
    <x v="0"/>
    <n v="38.130000000000003"/>
    <n v="10975.51"/>
    <x v="10"/>
    <x v="3"/>
    <x v="10"/>
  </r>
  <r>
    <x v="1"/>
    <x v="1"/>
    <n v="37.800000000000004"/>
    <n v="12180.81"/>
    <x v="10"/>
    <x v="3"/>
    <x v="10"/>
  </r>
  <r>
    <x v="2"/>
    <x v="2"/>
    <n v="37.01"/>
    <n v="322.23"/>
    <x v="10"/>
    <x v="3"/>
    <x v="10"/>
  </r>
  <r>
    <x v="3"/>
    <x v="3"/>
    <n v="31.84"/>
    <n v="43.49"/>
    <x v="10"/>
    <x v="3"/>
    <x v="10"/>
  </r>
  <r>
    <x v="4"/>
    <x v="4"/>
    <n v="35.33"/>
    <n v="237.11"/>
    <x v="10"/>
    <x v="3"/>
    <x v="10"/>
  </r>
  <r>
    <x v="5"/>
    <x v="5"/>
    <n v="39.24"/>
    <n v="438.39"/>
    <x v="10"/>
    <x v="3"/>
    <x v="10"/>
  </r>
  <r>
    <x v="6"/>
    <x v="6"/>
    <n v="40.520000000000003"/>
    <n v="2543.91"/>
    <x v="10"/>
    <x v="3"/>
    <x v="10"/>
  </r>
  <r>
    <x v="7"/>
    <x v="7"/>
    <n v="34.17"/>
    <n v="58.5"/>
    <x v="10"/>
    <x v="3"/>
    <x v="10"/>
  </r>
  <r>
    <x v="8"/>
    <x v="8"/>
    <n v="41.86"/>
    <n v="392.14"/>
    <x v="10"/>
    <x v="3"/>
    <x v="10"/>
  </r>
  <r>
    <x v="9"/>
    <x v="9"/>
    <n v="40.6"/>
    <n v="46.3"/>
    <x v="10"/>
    <x v="3"/>
    <x v="10"/>
  </r>
  <r>
    <x v="10"/>
    <x v="10"/>
    <n v="32.520000000000003"/>
    <n v="560.46"/>
    <x v="10"/>
    <x v="3"/>
    <x v="10"/>
  </r>
  <r>
    <x v="11"/>
    <x v="11"/>
    <n v="36.4"/>
    <n v="1990.47"/>
    <x v="10"/>
    <x v="3"/>
    <x v="10"/>
  </r>
  <r>
    <x v="12"/>
    <x v="12"/>
    <n v="32.340000000000003"/>
    <n v="36.75"/>
    <x v="10"/>
    <x v="3"/>
    <x v="10"/>
  </r>
  <r>
    <x v="13"/>
    <x v="13"/>
    <n v="38.020000000000003"/>
    <n v="938.94"/>
    <x v="10"/>
    <x v="3"/>
    <x v="10"/>
  </r>
  <r>
    <x v="14"/>
    <x v="14"/>
    <n v="56.77"/>
    <n v="17.98"/>
    <x v="10"/>
    <x v="3"/>
    <x v="10"/>
  </r>
  <r>
    <x v="15"/>
    <x v="15"/>
    <n v="32.730000000000004"/>
    <n v="60.21"/>
    <x v="10"/>
    <x v="3"/>
    <x v="10"/>
  </r>
  <r>
    <x v="16"/>
    <x v="16"/>
    <n v="33.200000000000003"/>
    <n v="102.5"/>
    <x v="10"/>
    <x v="3"/>
    <x v="10"/>
  </r>
  <r>
    <x v="17"/>
    <x v="17"/>
    <n v="38.69"/>
    <n v="29.94"/>
    <x v="10"/>
    <x v="3"/>
    <x v="10"/>
  </r>
  <r>
    <x v="18"/>
    <x v="18"/>
    <n v="32.32"/>
    <n v="123"/>
    <x v="10"/>
    <x v="3"/>
    <x v="10"/>
  </r>
  <r>
    <x v="19"/>
    <x v="19"/>
    <n v="51.17"/>
    <n v="3.23"/>
    <x v="10"/>
    <x v="3"/>
    <x v="10"/>
  </r>
  <r>
    <x v="20"/>
    <x v="20"/>
    <n v="41.75"/>
    <n v="1144.4000000000001"/>
    <x v="10"/>
    <x v="3"/>
    <x v="10"/>
  </r>
  <r>
    <x v="21"/>
    <x v="21"/>
    <n v="41.44"/>
    <n v="254.51"/>
    <x v="10"/>
    <x v="3"/>
    <x v="10"/>
  </r>
  <r>
    <x v="22"/>
    <x v="22"/>
    <n v="35.800000000000004"/>
    <n v="899.01"/>
    <x v="10"/>
    <x v="3"/>
    <x v="10"/>
  </r>
  <r>
    <x v="23"/>
    <x v="23"/>
    <n v="32.01"/>
    <n v="142.32"/>
    <x v="10"/>
    <x v="3"/>
    <x v="10"/>
  </r>
  <r>
    <x v="24"/>
    <x v="24"/>
    <n v="31.29"/>
    <n v="75.27"/>
    <x v="10"/>
    <x v="3"/>
    <x v="10"/>
  </r>
  <r>
    <x v="25"/>
    <x v="25"/>
    <n v="33.22"/>
    <n v="45.17"/>
    <x v="10"/>
    <x v="3"/>
    <x v="10"/>
  </r>
  <r>
    <x v="26"/>
    <x v="26"/>
    <n v="33.61"/>
    <n v="63.49"/>
    <x v="10"/>
    <x v="3"/>
    <x v="10"/>
  </r>
  <r>
    <x v="27"/>
    <x v="27"/>
    <n v="38.96"/>
    <n v="186.56"/>
    <x v="10"/>
    <x v="3"/>
    <x v="10"/>
  </r>
  <r>
    <x v="28"/>
    <x v="28"/>
    <n v="40.25"/>
    <n v="219.25"/>
    <x v="10"/>
    <x v="3"/>
    <x v="10"/>
  </r>
  <r>
    <x v="29"/>
    <x v="29"/>
    <n v="34.92"/>
    <n v="1205.3"/>
    <x v="10"/>
    <x v="3"/>
    <x v="10"/>
  </r>
  <r>
    <x v="0"/>
    <x v="0"/>
    <n v="37.770000000000003"/>
    <n v="11453.49"/>
    <x v="11"/>
    <x v="3"/>
    <x v="11"/>
  </r>
  <r>
    <x v="1"/>
    <x v="1"/>
    <n v="37.480000000000004"/>
    <n v="12708.59"/>
    <x v="11"/>
    <x v="3"/>
    <x v="11"/>
  </r>
  <r>
    <x v="2"/>
    <x v="2"/>
    <n v="35.67"/>
    <n v="345.27"/>
    <x v="11"/>
    <x v="3"/>
    <x v="11"/>
  </r>
  <r>
    <x v="3"/>
    <x v="3"/>
    <n v="32.29"/>
    <n v="44.95"/>
    <x v="11"/>
    <x v="3"/>
    <x v="11"/>
  </r>
  <r>
    <x v="4"/>
    <x v="4"/>
    <n v="35.4"/>
    <n v="250.03"/>
    <x v="11"/>
    <x v="3"/>
    <x v="11"/>
  </r>
  <r>
    <x v="5"/>
    <x v="5"/>
    <n v="37.89"/>
    <n v="460.4"/>
    <x v="11"/>
    <x v="3"/>
    <x v="11"/>
  </r>
  <r>
    <x v="6"/>
    <x v="6"/>
    <n v="39.96"/>
    <n v="2697.28"/>
    <x v="11"/>
    <x v="3"/>
    <x v="11"/>
  </r>
  <r>
    <x v="7"/>
    <x v="7"/>
    <n v="33.17"/>
    <n v="61.7"/>
    <x v="11"/>
    <x v="3"/>
    <x v="11"/>
  </r>
  <r>
    <x v="8"/>
    <x v="8"/>
    <n v="40.590000000000003"/>
    <n v="208.82"/>
    <x v="11"/>
    <x v="3"/>
    <x v="11"/>
  </r>
  <r>
    <x v="9"/>
    <x v="9"/>
    <n v="40.74"/>
    <n v="50"/>
    <x v="11"/>
    <x v="3"/>
    <x v="11"/>
  </r>
  <r>
    <x v="10"/>
    <x v="10"/>
    <n v="32.43"/>
    <n v="588.5"/>
    <x v="11"/>
    <x v="3"/>
    <x v="11"/>
  </r>
  <r>
    <x v="11"/>
    <x v="11"/>
    <n v="36.01"/>
    <n v="2131.86"/>
    <x v="11"/>
    <x v="3"/>
    <x v="11"/>
  </r>
  <r>
    <x v="12"/>
    <x v="12"/>
    <n v="33.119999999999997"/>
    <n v="38.799999999999997"/>
    <x v="11"/>
    <x v="3"/>
    <x v="11"/>
  </r>
  <r>
    <x v="13"/>
    <x v="13"/>
    <n v="38.08"/>
    <n v="1007.9"/>
    <x v="11"/>
    <x v="3"/>
    <x v="11"/>
  </r>
  <r>
    <x v="14"/>
    <x v="14"/>
    <n v="55.96"/>
    <n v="19.28"/>
    <x v="11"/>
    <x v="3"/>
    <x v="11"/>
  </r>
  <r>
    <x v="15"/>
    <x v="15"/>
    <n v="32.590000000000003"/>
    <n v="62.8"/>
    <x v="11"/>
    <x v="3"/>
    <x v="11"/>
  </r>
  <r>
    <x v="16"/>
    <x v="16"/>
    <n v="32.230000000000004"/>
    <n v="105.95"/>
    <x v="11"/>
    <x v="3"/>
    <x v="11"/>
  </r>
  <r>
    <x v="17"/>
    <x v="17"/>
    <n v="38.49"/>
    <n v="32.53"/>
    <x v="11"/>
    <x v="3"/>
    <x v="11"/>
  </r>
  <r>
    <x v="18"/>
    <x v="18"/>
    <n v="32.450000000000003"/>
    <n v="128.58000000000001"/>
    <x v="11"/>
    <x v="3"/>
    <x v="11"/>
  </r>
  <r>
    <x v="19"/>
    <x v="19"/>
    <n v="49.16"/>
    <n v="3.5"/>
    <x v="11"/>
    <x v="3"/>
    <x v="11"/>
  </r>
  <r>
    <x v="20"/>
    <x v="20"/>
    <n v="41.5"/>
    <n v="1202.8"/>
    <x v="11"/>
    <x v="3"/>
    <x v="11"/>
  </r>
  <r>
    <x v="21"/>
    <x v="21"/>
    <n v="41.81"/>
    <n v="275.13"/>
    <x v="11"/>
    <x v="3"/>
    <x v="11"/>
  </r>
  <r>
    <x v="22"/>
    <x v="22"/>
    <n v="36.07"/>
    <n v="959.27"/>
    <x v="11"/>
    <x v="3"/>
    <x v="11"/>
  </r>
  <r>
    <x v="23"/>
    <x v="23"/>
    <n v="32.299999999999997"/>
    <n v="151.76"/>
    <x v="11"/>
    <x v="3"/>
    <x v="11"/>
  </r>
  <r>
    <x v="24"/>
    <x v="24"/>
    <n v="31.970000000000002"/>
    <n v="78.38"/>
    <x v="11"/>
    <x v="3"/>
    <x v="11"/>
  </r>
  <r>
    <x v="25"/>
    <x v="25"/>
    <n v="32.97"/>
    <n v="47.55"/>
    <x v="11"/>
    <x v="3"/>
    <x v="11"/>
  </r>
  <r>
    <x v="26"/>
    <x v="26"/>
    <n v="33.97"/>
    <n v="67.48"/>
    <x v="11"/>
    <x v="3"/>
    <x v="11"/>
  </r>
  <r>
    <x v="27"/>
    <x v="27"/>
    <n v="38.78"/>
    <n v="197.58"/>
    <x v="11"/>
    <x v="3"/>
    <x v="11"/>
  </r>
  <r>
    <x v="28"/>
    <x v="28"/>
    <n v="40.050000000000004"/>
    <n v="235.41"/>
    <x v="11"/>
    <x v="3"/>
    <x v="11"/>
  </r>
  <r>
    <x v="29"/>
    <x v="29"/>
    <n v="34.79"/>
    <n v="1255.0999999999999"/>
    <x v="11"/>
    <x v="3"/>
    <x v="11"/>
  </r>
  <r>
    <x v="0"/>
    <x v="0"/>
    <n v="35.800000000000004"/>
    <n v="11812.4"/>
    <x v="0"/>
    <x v="4"/>
    <x v="0"/>
  </r>
  <r>
    <x v="1"/>
    <x v="1"/>
    <n v="35.56"/>
    <n v="13083.14"/>
    <x v="0"/>
    <x v="4"/>
    <x v="0"/>
  </r>
  <r>
    <x v="2"/>
    <x v="2"/>
    <n v="31.59"/>
    <n v="354.51"/>
    <x v="0"/>
    <x v="4"/>
    <x v="0"/>
  </r>
  <r>
    <x v="3"/>
    <x v="3"/>
    <n v="31.99"/>
    <n v="54.68"/>
    <x v="0"/>
    <x v="4"/>
    <x v="0"/>
  </r>
  <r>
    <x v="4"/>
    <x v="4"/>
    <n v="34.480000000000004"/>
    <n v="258.04000000000002"/>
    <x v="0"/>
    <x v="4"/>
    <x v="0"/>
  </r>
  <r>
    <x v="5"/>
    <x v="5"/>
    <n v="35.86"/>
    <n v="471.89"/>
    <x v="0"/>
    <x v="4"/>
    <x v="0"/>
  </r>
  <r>
    <x v="6"/>
    <x v="6"/>
    <n v="36.76"/>
    <n v="2787.81"/>
    <x v="0"/>
    <x v="4"/>
    <x v="0"/>
  </r>
  <r>
    <x v="7"/>
    <x v="7"/>
    <n v="31.86"/>
    <n v="61.4"/>
    <x v="0"/>
    <x v="4"/>
    <x v="0"/>
  </r>
  <r>
    <x v="8"/>
    <x v="8"/>
    <n v="39.43"/>
    <n v="166.56"/>
    <x v="0"/>
    <x v="4"/>
    <x v="0"/>
  </r>
  <r>
    <x v="9"/>
    <x v="9"/>
    <n v="40.480000000000004"/>
    <n v="49.7"/>
    <x v="0"/>
    <x v="4"/>
    <x v="0"/>
  </r>
  <r>
    <x v="10"/>
    <x v="10"/>
    <n v="31.94"/>
    <n v="612.78"/>
    <x v="0"/>
    <x v="4"/>
    <x v="0"/>
  </r>
  <r>
    <x v="11"/>
    <x v="11"/>
    <n v="35.270000000000003"/>
    <n v="2208.9"/>
    <x v="0"/>
    <x v="4"/>
    <x v="0"/>
  </r>
  <r>
    <x v="12"/>
    <x v="12"/>
    <n v="33.21"/>
    <n v="40.68"/>
    <x v="0"/>
    <x v="4"/>
    <x v="0"/>
  </r>
  <r>
    <x v="13"/>
    <x v="13"/>
    <n v="36.57"/>
    <n v="1070.93"/>
    <x v="0"/>
    <x v="4"/>
    <x v="0"/>
  </r>
  <r>
    <x v="14"/>
    <x v="14"/>
    <n v="55.69"/>
    <n v="20.49"/>
    <x v="0"/>
    <x v="4"/>
    <x v="0"/>
  </r>
  <r>
    <x v="15"/>
    <x v="15"/>
    <n v="30.72"/>
    <n v="62.69"/>
    <x v="0"/>
    <x v="4"/>
    <x v="0"/>
  </r>
  <r>
    <x v="16"/>
    <x v="16"/>
    <n v="30.76"/>
    <n v="103.36"/>
    <x v="0"/>
    <x v="4"/>
    <x v="0"/>
  </r>
  <r>
    <x v="17"/>
    <x v="17"/>
    <n v="34.89"/>
    <n v="34.39"/>
    <x v="0"/>
    <x v="4"/>
    <x v="0"/>
  </r>
  <r>
    <x v="18"/>
    <x v="18"/>
    <n v="32.130000000000003"/>
    <n v="135.71"/>
    <x v="0"/>
    <x v="4"/>
    <x v="0"/>
  </r>
  <r>
    <x v="19"/>
    <x v="19"/>
    <n v="46.97"/>
    <n v="3.69"/>
    <x v="0"/>
    <x v="4"/>
    <x v="0"/>
  </r>
  <r>
    <x v="20"/>
    <x v="20"/>
    <n v="37.5"/>
    <n v="1229.4000000000001"/>
    <x v="0"/>
    <x v="4"/>
    <x v="0"/>
  </r>
  <r>
    <x v="21"/>
    <x v="21"/>
    <n v="40.270000000000003"/>
    <n v="289.76"/>
    <x v="0"/>
    <x v="4"/>
    <x v="0"/>
  </r>
  <r>
    <x v="22"/>
    <x v="22"/>
    <n v="34.020000000000003"/>
    <n v="989.76"/>
    <x v="0"/>
    <x v="4"/>
    <x v="0"/>
  </r>
  <r>
    <x v="23"/>
    <x v="23"/>
    <n v="31.16"/>
    <n v="162.1"/>
    <x v="0"/>
    <x v="4"/>
    <x v="0"/>
  </r>
  <r>
    <x v="24"/>
    <x v="24"/>
    <n v="32.11"/>
    <n v="81.88"/>
    <x v="0"/>
    <x v="4"/>
    <x v="0"/>
  </r>
  <r>
    <x v="25"/>
    <x v="25"/>
    <n v="31.1"/>
    <n v="49.67"/>
    <x v="0"/>
    <x v="4"/>
    <x v="0"/>
  </r>
  <r>
    <x v="26"/>
    <x v="26"/>
    <n v="33.71"/>
    <n v="70.36"/>
    <x v="0"/>
    <x v="4"/>
    <x v="0"/>
  </r>
  <r>
    <x v="27"/>
    <x v="27"/>
    <n v="39.17"/>
    <n v="202.09"/>
    <x v="0"/>
    <x v="4"/>
    <x v="0"/>
  </r>
  <r>
    <x v="28"/>
    <x v="28"/>
    <n v="37.56"/>
    <n v="239.17"/>
    <x v="0"/>
    <x v="4"/>
    <x v="0"/>
  </r>
  <r>
    <x v="29"/>
    <x v="29"/>
    <n v="33.35"/>
    <n v="1270.74"/>
    <x v="0"/>
    <x v="4"/>
    <x v="0"/>
  </r>
  <r>
    <x v="0"/>
    <x v="0"/>
    <n v="34.65"/>
    <n v="10959.55"/>
    <x v="1"/>
    <x v="4"/>
    <x v="1"/>
  </r>
  <r>
    <x v="1"/>
    <x v="1"/>
    <n v="34.410000000000004"/>
    <n v="12120.16"/>
    <x v="1"/>
    <x v="4"/>
    <x v="1"/>
  </r>
  <r>
    <x v="2"/>
    <x v="2"/>
    <n v="31.37"/>
    <n v="325.31"/>
    <x v="1"/>
    <x v="4"/>
    <x v="1"/>
  </r>
  <r>
    <x v="3"/>
    <x v="3"/>
    <n v="30.77"/>
    <n v="47.19"/>
    <x v="1"/>
    <x v="4"/>
    <x v="1"/>
  </r>
  <r>
    <x v="4"/>
    <x v="4"/>
    <n v="33.82"/>
    <n v="236.06"/>
    <x v="1"/>
    <x v="4"/>
    <x v="1"/>
  </r>
  <r>
    <x v="5"/>
    <x v="5"/>
    <n v="33.44"/>
    <n v="428.14"/>
    <x v="1"/>
    <x v="4"/>
    <x v="1"/>
  </r>
  <r>
    <x v="6"/>
    <x v="6"/>
    <n v="34.880000000000003"/>
    <n v="2537.62"/>
    <x v="1"/>
    <x v="4"/>
    <x v="1"/>
  </r>
  <r>
    <x v="7"/>
    <x v="7"/>
    <n v="30.24"/>
    <n v="56.8"/>
    <x v="1"/>
    <x v="4"/>
    <x v="1"/>
  </r>
  <r>
    <x v="8"/>
    <x v="8"/>
    <n v="37"/>
    <n v="302.97000000000003"/>
    <x v="1"/>
    <x v="4"/>
    <x v="1"/>
  </r>
  <r>
    <x v="9"/>
    <x v="9"/>
    <n v="40.369999999999997"/>
    <n v="50.3"/>
    <x v="1"/>
    <x v="4"/>
    <x v="1"/>
  </r>
  <r>
    <x v="10"/>
    <x v="10"/>
    <n v="31.94"/>
    <n v="566.08000000000004"/>
    <x v="1"/>
    <x v="4"/>
    <x v="1"/>
  </r>
  <r>
    <x v="11"/>
    <x v="11"/>
    <n v="35.04"/>
    <n v="2018.99"/>
    <x v="1"/>
    <x v="4"/>
    <x v="1"/>
  </r>
  <r>
    <x v="12"/>
    <x v="12"/>
    <n v="33.4"/>
    <n v="37.119999999999997"/>
    <x v="1"/>
    <x v="4"/>
    <x v="1"/>
  </r>
  <r>
    <x v="13"/>
    <x v="13"/>
    <n v="35.980000000000004"/>
    <n v="1001.65"/>
    <x v="1"/>
    <x v="4"/>
    <x v="1"/>
  </r>
  <r>
    <x v="14"/>
    <x v="14"/>
    <n v="54.92"/>
    <n v="18.73"/>
    <x v="1"/>
    <x v="4"/>
    <x v="1"/>
  </r>
  <r>
    <x v="15"/>
    <x v="15"/>
    <n v="28.18"/>
    <n v="55.82"/>
    <x v="1"/>
    <x v="4"/>
    <x v="1"/>
  </r>
  <r>
    <x v="16"/>
    <x v="16"/>
    <n v="29.38"/>
    <n v="90.14"/>
    <x v="1"/>
    <x v="4"/>
    <x v="1"/>
  </r>
  <r>
    <x v="17"/>
    <x v="17"/>
    <n v="33.56"/>
    <n v="31.31"/>
    <x v="1"/>
    <x v="4"/>
    <x v="1"/>
  </r>
  <r>
    <x v="18"/>
    <x v="18"/>
    <n v="31.52"/>
    <n v="124.28"/>
    <x v="1"/>
    <x v="4"/>
    <x v="1"/>
  </r>
  <r>
    <x v="19"/>
    <x v="19"/>
    <n v="46.72"/>
    <n v="3.37"/>
    <x v="1"/>
    <x v="4"/>
    <x v="1"/>
  </r>
  <r>
    <x v="20"/>
    <x v="20"/>
    <n v="35.75"/>
    <n v="1107.3"/>
    <x v="1"/>
    <x v="4"/>
    <x v="1"/>
  </r>
  <r>
    <x v="21"/>
    <x v="21"/>
    <n v="38.18"/>
    <n v="266.55"/>
    <x v="1"/>
    <x v="4"/>
    <x v="1"/>
  </r>
  <r>
    <x v="22"/>
    <x v="22"/>
    <n v="32.950000000000003"/>
    <n v="909.19"/>
    <x v="1"/>
    <x v="4"/>
    <x v="1"/>
  </r>
  <r>
    <x v="23"/>
    <x v="23"/>
    <n v="31.39"/>
    <n v="151.61000000000001"/>
    <x v="1"/>
    <x v="4"/>
    <x v="1"/>
  </r>
  <r>
    <x v="24"/>
    <x v="24"/>
    <n v="31.94"/>
    <n v="76.72"/>
    <x v="1"/>
    <x v="4"/>
    <x v="1"/>
  </r>
  <r>
    <x v="25"/>
    <x v="25"/>
    <n v="29.88"/>
    <n v="45.57"/>
    <x v="1"/>
    <x v="4"/>
    <x v="1"/>
  </r>
  <r>
    <x v="26"/>
    <x v="26"/>
    <n v="33.020000000000003"/>
    <n v="64.61"/>
    <x v="1"/>
    <x v="4"/>
    <x v="1"/>
  </r>
  <r>
    <x v="27"/>
    <x v="27"/>
    <n v="39.15"/>
    <n v="184.99"/>
    <x v="1"/>
    <x v="4"/>
    <x v="1"/>
  </r>
  <r>
    <x v="28"/>
    <x v="28"/>
    <n v="35.770000000000003"/>
    <n v="221.16"/>
    <x v="1"/>
    <x v="4"/>
    <x v="1"/>
  </r>
  <r>
    <x v="29"/>
    <x v="29"/>
    <n v="32.31"/>
    <n v="1160.6099999999999"/>
    <x v="1"/>
    <x v="4"/>
    <x v="1"/>
  </r>
  <r>
    <x v="0"/>
    <x v="0"/>
    <n v="33.81"/>
    <n v="12437.12"/>
    <x v="2"/>
    <x v="4"/>
    <x v="2"/>
  </r>
  <r>
    <x v="1"/>
    <x v="1"/>
    <n v="33.57"/>
    <n v="13742.76"/>
    <x v="2"/>
    <x v="4"/>
    <x v="2"/>
  </r>
  <r>
    <x v="2"/>
    <x v="2"/>
    <n v="31.01"/>
    <n v="364.25"/>
    <x v="2"/>
    <x v="4"/>
    <x v="2"/>
  </r>
  <r>
    <x v="3"/>
    <x v="3"/>
    <n v="30.03"/>
    <n v="54.12"/>
    <x v="2"/>
    <x v="4"/>
    <x v="2"/>
  </r>
  <r>
    <x v="4"/>
    <x v="4"/>
    <n v="32.82"/>
    <n v="262.70999999999998"/>
    <x v="2"/>
    <x v="4"/>
    <x v="2"/>
  </r>
  <r>
    <x v="5"/>
    <x v="5"/>
    <n v="33.29"/>
    <n v="470.71"/>
    <x v="2"/>
    <x v="4"/>
    <x v="2"/>
  </r>
  <r>
    <x v="6"/>
    <x v="6"/>
    <n v="34.21"/>
    <n v="2800.16"/>
    <x v="2"/>
    <x v="4"/>
    <x v="2"/>
  </r>
  <r>
    <x v="7"/>
    <x v="7"/>
    <n v="29.97"/>
    <n v="61.7"/>
    <x v="2"/>
    <x v="4"/>
    <x v="2"/>
  </r>
  <r>
    <x v="8"/>
    <x v="8"/>
    <n v="33.31"/>
    <n v="646.08000000000004"/>
    <x v="2"/>
    <x v="4"/>
    <x v="2"/>
  </r>
  <r>
    <x v="9"/>
    <x v="9"/>
    <n v="39.980000000000004"/>
    <n v="55.9"/>
    <x v="2"/>
    <x v="4"/>
    <x v="2"/>
  </r>
  <r>
    <x v="10"/>
    <x v="10"/>
    <n v="31.46"/>
    <n v="623.69000000000005"/>
    <x v="2"/>
    <x v="4"/>
    <x v="2"/>
  </r>
  <r>
    <x v="11"/>
    <x v="11"/>
    <n v="33.85"/>
    <n v="2216.36"/>
    <x v="2"/>
    <x v="4"/>
    <x v="2"/>
  </r>
  <r>
    <x v="12"/>
    <x v="12"/>
    <n v="33.08"/>
    <n v="41.01"/>
    <x v="2"/>
    <x v="4"/>
    <x v="2"/>
  </r>
  <r>
    <x v="13"/>
    <x v="13"/>
    <n v="35.81"/>
    <n v="1119.8900000000001"/>
    <x v="2"/>
    <x v="4"/>
    <x v="2"/>
  </r>
  <r>
    <x v="14"/>
    <x v="14"/>
    <n v="54.09"/>
    <n v="21.48"/>
    <x v="2"/>
    <x v="4"/>
    <x v="2"/>
  </r>
  <r>
    <x v="15"/>
    <x v="15"/>
    <n v="27.48"/>
    <n v="61.13"/>
    <x v="2"/>
    <x v="4"/>
    <x v="2"/>
  </r>
  <r>
    <x v="16"/>
    <x v="16"/>
    <n v="28.72"/>
    <n v="99.42"/>
    <x v="2"/>
    <x v="4"/>
    <x v="2"/>
  </r>
  <r>
    <x v="17"/>
    <x v="17"/>
    <n v="31.98"/>
    <n v="35.01"/>
    <x v="2"/>
    <x v="4"/>
    <x v="2"/>
  </r>
  <r>
    <x v="18"/>
    <x v="18"/>
    <n v="30.74"/>
    <n v="138.6"/>
    <x v="2"/>
    <x v="4"/>
    <x v="2"/>
  </r>
  <r>
    <x v="19"/>
    <x v="19"/>
    <n v="46.35"/>
    <n v="3.76"/>
    <x v="2"/>
    <x v="4"/>
    <x v="2"/>
  </r>
  <r>
    <x v="20"/>
    <x v="20"/>
    <n v="35.5"/>
    <n v="1216.7"/>
    <x v="2"/>
    <x v="4"/>
    <x v="2"/>
  </r>
  <r>
    <x v="21"/>
    <x v="21"/>
    <n v="36.96"/>
    <n v="297.89"/>
    <x v="2"/>
    <x v="4"/>
    <x v="2"/>
  </r>
  <r>
    <x v="22"/>
    <x v="22"/>
    <n v="32.410000000000004"/>
    <n v="1014.53"/>
    <x v="2"/>
    <x v="4"/>
    <x v="2"/>
  </r>
  <r>
    <x v="23"/>
    <x v="23"/>
    <n v="30.18"/>
    <n v="171.07"/>
    <x v="2"/>
    <x v="4"/>
    <x v="2"/>
  </r>
  <r>
    <x v="24"/>
    <x v="24"/>
    <n v="30.7"/>
    <n v="89.26"/>
    <x v="2"/>
    <x v="4"/>
    <x v="2"/>
  </r>
  <r>
    <x v="25"/>
    <x v="25"/>
    <n v="29.22"/>
    <n v="51.02"/>
    <x v="2"/>
    <x v="4"/>
    <x v="2"/>
  </r>
  <r>
    <x v="26"/>
    <x v="26"/>
    <n v="32.42"/>
    <n v="71.56"/>
    <x v="2"/>
    <x v="4"/>
    <x v="2"/>
  </r>
  <r>
    <x v="27"/>
    <x v="27"/>
    <n v="39.28"/>
    <n v="205.67"/>
    <x v="2"/>
    <x v="4"/>
    <x v="2"/>
  </r>
  <r>
    <x v="28"/>
    <x v="28"/>
    <n v="33.46"/>
    <n v="243.44"/>
    <x v="2"/>
    <x v="4"/>
    <x v="2"/>
  </r>
  <r>
    <x v="29"/>
    <x v="29"/>
    <n v="31.32"/>
    <n v="1305.6400000000001"/>
    <x v="2"/>
    <x v="4"/>
    <x v="2"/>
  </r>
  <r>
    <x v="0"/>
    <x v="0"/>
    <n v="32.9"/>
    <n v="12500.91"/>
    <x v="3"/>
    <x v="4"/>
    <x v="3"/>
  </r>
  <r>
    <x v="1"/>
    <x v="1"/>
    <n v="32.660000000000004"/>
    <n v="13824.21"/>
    <x v="3"/>
    <x v="4"/>
    <x v="3"/>
  </r>
  <r>
    <x v="2"/>
    <x v="2"/>
    <n v="30.17"/>
    <n v="357.54"/>
    <x v="3"/>
    <x v="4"/>
    <x v="3"/>
  </r>
  <r>
    <x v="3"/>
    <x v="3"/>
    <n v="29.12"/>
    <n v="60.66"/>
    <x v="3"/>
    <x v="4"/>
    <x v="3"/>
  </r>
  <r>
    <x v="4"/>
    <x v="4"/>
    <n v="32.049999999999997"/>
    <n v="260.12"/>
    <x v="3"/>
    <x v="4"/>
    <x v="3"/>
  </r>
  <r>
    <x v="5"/>
    <x v="5"/>
    <n v="33.299999999999997"/>
    <n v="466.04"/>
    <x v="3"/>
    <x v="4"/>
    <x v="3"/>
  </r>
  <r>
    <x v="6"/>
    <x v="6"/>
    <n v="32.99"/>
    <n v="2785.26"/>
    <x v="3"/>
    <x v="4"/>
    <x v="3"/>
  </r>
  <r>
    <x v="7"/>
    <x v="7"/>
    <n v="29.64"/>
    <n v="61.3"/>
    <x v="3"/>
    <x v="4"/>
    <x v="3"/>
  </r>
  <r>
    <x v="8"/>
    <x v="8"/>
    <n v="31.08"/>
    <n v="847.51"/>
    <x v="3"/>
    <x v="4"/>
    <x v="3"/>
  </r>
  <r>
    <x v="9"/>
    <x v="9"/>
    <n v="39.4"/>
    <n v="53.5"/>
    <x v="3"/>
    <x v="4"/>
    <x v="3"/>
  </r>
  <r>
    <x v="10"/>
    <x v="10"/>
    <n v="30.87"/>
    <n v="608.21"/>
    <x v="3"/>
    <x v="4"/>
    <x v="3"/>
  </r>
  <r>
    <x v="11"/>
    <x v="11"/>
    <n v="32.9"/>
    <n v="2190.13"/>
    <x v="3"/>
    <x v="4"/>
    <x v="3"/>
  </r>
  <r>
    <x v="12"/>
    <x v="12"/>
    <n v="32.33"/>
    <n v="40.6"/>
    <x v="3"/>
    <x v="4"/>
    <x v="3"/>
  </r>
  <r>
    <x v="13"/>
    <x v="13"/>
    <n v="35.24"/>
    <n v="1087.42"/>
    <x v="3"/>
    <x v="4"/>
    <x v="3"/>
  </r>
  <r>
    <x v="14"/>
    <x v="14"/>
    <n v="54.02"/>
    <n v="20.29"/>
    <x v="3"/>
    <x v="4"/>
    <x v="3"/>
  </r>
  <r>
    <x v="15"/>
    <x v="15"/>
    <n v="26.93"/>
    <n v="61.78"/>
    <x v="3"/>
    <x v="4"/>
    <x v="3"/>
  </r>
  <r>
    <x v="16"/>
    <x v="16"/>
    <n v="26.83"/>
    <n v="103.73"/>
    <x v="3"/>
    <x v="4"/>
    <x v="3"/>
  </r>
  <r>
    <x v="17"/>
    <x v="17"/>
    <n v="30.81"/>
    <n v="34.69"/>
    <x v="3"/>
    <x v="4"/>
    <x v="3"/>
  </r>
  <r>
    <x v="18"/>
    <x v="18"/>
    <n v="29.91"/>
    <n v="137.72"/>
    <x v="3"/>
    <x v="4"/>
    <x v="3"/>
  </r>
  <r>
    <x v="19"/>
    <x v="19"/>
    <n v="46.79"/>
    <n v="3.59"/>
    <x v="3"/>
    <x v="4"/>
    <x v="3"/>
  </r>
  <r>
    <x v="20"/>
    <x v="20"/>
    <n v="34.5"/>
    <n v="1193"/>
    <x v="3"/>
    <x v="4"/>
    <x v="3"/>
  </r>
  <r>
    <x v="21"/>
    <x v="21"/>
    <n v="35.81"/>
    <n v="286.10000000000002"/>
    <x v="3"/>
    <x v="4"/>
    <x v="3"/>
  </r>
  <r>
    <x v="22"/>
    <x v="22"/>
    <n v="31.96"/>
    <n v="1017.3"/>
    <x v="3"/>
    <x v="4"/>
    <x v="3"/>
  </r>
  <r>
    <x v="23"/>
    <x v="23"/>
    <n v="30.99"/>
    <n v="170.91"/>
    <x v="3"/>
    <x v="4"/>
    <x v="3"/>
  </r>
  <r>
    <x v="24"/>
    <x v="24"/>
    <n v="29.68"/>
    <n v="94.16"/>
    <x v="3"/>
    <x v="4"/>
    <x v="3"/>
  </r>
  <r>
    <x v="25"/>
    <x v="25"/>
    <n v="28.58"/>
    <n v="50.73"/>
    <x v="3"/>
    <x v="4"/>
    <x v="3"/>
  </r>
  <r>
    <x v="26"/>
    <x v="26"/>
    <n v="31.35"/>
    <n v="72.77"/>
    <x v="3"/>
    <x v="4"/>
    <x v="3"/>
  </r>
  <r>
    <x v="27"/>
    <x v="27"/>
    <n v="39"/>
    <n v="201.05"/>
    <x v="3"/>
    <x v="4"/>
    <x v="3"/>
  </r>
  <r>
    <x v="28"/>
    <x v="28"/>
    <n v="32.32"/>
    <n v="234.79"/>
    <x v="3"/>
    <x v="4"/>
    <x v="3"/>
  </r>
  <r>
    <x v="29"/>
    <x v="29"/>
    <n v="30.51"/>
    <n v="1323.3"/>
    <x v="3"/>
    <x v="4"/>
    <x v="3"/>
  </r>
  <r>
    <x v="0"/>
    <x v="0"/>
    <n v="32.36"/>
    <n v="13161.2"/>
    <x v="4"/>
    <x v="4"/>
    <x v="4"/>
  </r>
  <r>
    <x v="1"/>
    <x v="1"/>
    <n v="32.090000000000003"/>
    <n v="14574.11"/>
    <x v="4"/>
    <x v="4"/>
    <x v="4"/>
  </r>
  <r>
    <x v="2"/>
    <x v="2"/>
    <n v="29.58"/>
    <n v="374.46"/>
    <x v="4"/>
    <x v="4"/>
    <x v="4"/>
  </r>
  <r>
    <x v="3"/>
    <x v="3"/>
    <n v="29.07"/>
    <n v="65.709999999999994"/>
    <x v="4"/>
    <x v="4"/>
    <x v="4"/>
  </r>
  <r>
    <x v="4"/>
    <x v="4"/>
    <n v="31.21"/>
    <n v="270.89"/>
    <x v="4"/>
    <x v="4"/>
    <x v="4"/>
  </r>
  <r>
    <x v="5"/>
    <x v="5"/>
    <n v="34.230000000000004"/>
    <n v="494.63"/>
    <x v="4"/>
    <x v="4"/>
    <x v="4"/>
  </r>
  <r>
    <x v="6"/>
    <x v="6"/>
    <n v="32.380000000000003"/>
    <n v="2917.85"/>
    <x v="4"/>
    <x v="4"/>
    <x v="4"/>
  </r>
  <r>
    <x v="7"/>
    <x v="7"/>
    <n v="29.23"/>
    <n v="67.400000000000006"/>
    <x v="4"/>
    <x v="4"/>
    <x v="4"/>
  </r>
  <r>
    <x v="8"/>
    <x v="8"/>
    <n v="31.17"/>
    <n v="1022.56"/>
    <x v="4"/>
    <x v="4"/>
    <x v="4"/>
  </r>
  <r>
    <x v="9"/>
    <x v="9"/>
    <n v="39.17"/>
    <n v="54.7"/>
    <x v="4"/>
    <x v="4"/>
    <x v="4"/>
  </r>
  <r>
    <x v="10"/>
    <x v="10"/>
    <n v="30.68"/>
    <n v="633.54999999999995"/>
    <x v="4"/>
    <x v="4"/>
    <x v="4"/>
  </r>
  <r>
    <x v="11"/>
    <x v="11"/>
    <n v="32.43"/>
    <n v="2232.13"/>
    <x v="4"/>
    <x v="4"/>
    <x v="4"/>
  </r>
  <r>
    <x v="12"/>
    <x v="12"/>
    <n v="31.83"/>
    <n v="41.49"/>
    <x v="4"/>
    <x v="4"/>
    <x v="4"/>
  </r>
  <r>
    <x v="13"/>
    <x v="13"/>
    <n v="34.89"/>
    <n v="1096.1300000000001"/>
    <x v="4"/>
    <x v="4"/>
    <x v="4"/>
  </r>
  <r>
    <x v="14"/>
    <x v="14"/>
    <n v="54.37"/>
    <n v="20.29"/>
    <x v="4"/>
    <x v="4"/>
    <x v="4"/>
  </r>
  <r>
    <x v="15"/>
    <x v="15"/>
    <n v="26.74"/>
    <n v="71.86"/>
    <x v="4"/>
    <x v="4"/>
    <x v="4"/>
  </r>
  <r>
    <x v="16"/>
    <x v="16"/>
    <n v="25.96"/>
    <n v="126.46"/>
    <x v="4"/>
    <x v="4"/>
    <x v="4"/>
  </r>
  <r>
    <x v="17"/>
    <x v="17"/>
    <n v="29.88"/>
    <n v="35.869999999999997"/>
    <x v="4"/>
    <x v="4"/>
    <x v="4"/>
  </r>
  <r>
    <x v="18"/>
    <x v="18"/>
    <n v="28.9"/>
    <n v="137.43"/>
    <x v="4"/>
    <x v="4"/>
    <x v="4"/>
  </r>
  <r>
    <x v="19"/>
    <x v="19"/>
    <n v="49.13"/>
    <n v="3.55"/>
    <x v="4"/>
    <x v="4"/>
    <x v="4"/>
  </r>
  <r>
    <x v="20"/>
    <x v="20"/>
    <n v="34"/>
    <n v="1237.5999999999999"/>
    <x v="4"/>
    <x v="4"/>
    <x v="4"/>
  </r>
  <r>
    <x v="21"/>
    <x v="21"/>
    <n v="35.020000000000003"/>
    <n v="293.81"/>
    <x v="4"/>
    <x v="4"/>
    <x v="4"/>
  </r>
  <r>
    <x v="22"/>
    <x v="22"/>
    <n v="30.69"/>
    <n v="1088.6300000000001"/>
    <x v="4"/>
    <x v="4"/>
    <x v="4"/>
  </r>
  <r>
    <x v="23"/>
    <x v="23"/>
    <n v="30.36"/>
    <n v="178.65"/>
    <x v="4"/>
    <x v="4"/>
    <x v="4"/>
  </r>
  <r>
    <x v="24"/>
    <x v="24"/>
    <n v="28.32"/>
    <n v="111.43"/>
    <x v="4"/>
    <x v="4"/>
    <x v="4"/>
  </r>
  <r>
    <x v="25"/>
    <x v="25"/>
    <n v="28.74"/>
    <n v="52.18"/>
    <x v="4"/>
    <x v="4"/>
    <x v="4"/>
  </r>
  <r>
    <x v="26"/>
    <x v="26"/>
    <n v="30.65"/>
    <n v="73.73"/>
    <x v="4"/>
    <x v="4"/>
    <x v="4"/>
  </r>
  <r>
    <x v="27"/>
    <x v="27"/>
    <n v="36.369999999999997"/>
    <n v="209.06"/>
    <x v="4"/>
    <x v="4"/>
    <x v="4"/>
  </r>
  <r>
    <x v="28"/>
    <x v="28"/>
    <n v="31.68"/>
    <n v="249.17"/>
    <x v="4"/>
    <x v="4"/>
    <x v="4"/>
  </r>
  <r>
    <x v="29"/>
    <x v="29"/>
    <n v="29.63"/>
    <n v="1412.91"/>
    <x v="4"/>
    <x v="4"/>
    <x v="4"/>
  </r>
  <r>
    <x v="0"/>
    <x v="0"/>
    <n v="32.520000000000003"/>
    <n v="12335.89"/>
    <x v="5"/>
    <x v="4"/>
    <x v="5"/>
  </r>
  <r>
    <x v="1"/>
    <x v="1"/>
    <n v="32.270000000000003"/>
    <n v="13642.26"/>
    <x v="5"/>
    <x v="4"/>
    <x v="5"/>
  </r>
  <r>
    <x v="2"/>
    <x v="2"/>
    <n v="30.44"/>
    <n v="355.42"/>
    <x v="5"/>
    <x v="4"/>
    <x v="5"/>
  </r>
  <r>
    <x v="3"/>
    <x v="3"/>
    <n v="29.04"/>
    <n v="59.4"/>
    <x v="5"/>
    <x v="4"/>
    <x v="5"/>
  </r>
  <r>
    <x v="4"/>
    <x v="4"/>
    <n v="30.78"/>
    <n v="256.87"/>
    <x v="5"/>
    <x v="4"/>
    <x v="5"/>
  </r>
  <r>
    <x v="5"/>
    <x v="5"/>
    <n v="36.25"/>
    <n v="481.44"/>
    <x v="5"/>
    <x v="4"/>
    <x v="5"/>
  </r>
  <r>
    <x v="6"/>
    <x v="6"/>
    <n v="32.56"/>
    <n v="2774.05"/>
    <x v="5"/>
    <x v="4"/>
    <x v="5"/>
  </r>
  <r>
    <x v="7"/>
    <x v="7"/>
    <n v="29.65"/>
    <n v="65.900000000000006"/>
    <x v="5"/>
    <x v="4"/>
    <x v="5"/>
  </r>
  <r>
    <x v="8"/>
    <x v="8"/>
    <n v="31.66"/>
    <n v="952.18"/>
    <x v="5"/>
    <x v="4"/>
    <x v="5"/>
  </r>
  <r>
    <x v="9"/>
    <x v="9"/>
    <n v="39.51"/>
    <n v="52.3"/>
    <x v="5"/>
    <x v="4"/>
    <x v="5"/>
  </r>
  <r>
    <x v="10"/>
    <x v="10"/>
    <n v="30.39"/>
    <n v="607.29999999999995"/>
    <x v="5"/>
    <x v="4"/>
    <x v="5"/>
  </r>
  <r>
    <x v="11"/>
    <x v="11"/>
    <n v="32.630000000000003"/>
    <n v="2027.82"/>
    <x v="5"/>
    <x v="4"/>
    <x v="5"/>
  </r>
  <r>
    <x v="12"/>
    <x v="12"/>
    <n v="31.6"/>
    <n v="37.61"/>
    <x v="5"/>
    <x v="4"/>
    <x v="5"/>
  </r>
  <r>
    <x v="13"/>
    <x v="13"/>
    <n v="34.86"/>
    <n v="1000.27"/>
    <x v="5"/>
    <x v="4"/>
    <x v="5"/>
  </r>
  <r>
    <x v="14"/>
    <x v="14"/>
    <n v="55.49"/>
    <n v="15.97"/>
    <x v="5"/>
    <x v="4"/>
    <x v="5"/>
  </r>
  <r>
    <x v="15"/>
    <x v="15"/>
    <n v="26.98"/>
    <n v="71.930000000000007"/>
    <x v="5"/>
    <x v="4"/>
    <x v="5"/>
  </r>
  <r>
    <x v="16"/>
    <x v="16"/>
    <n v="25.59"/>
    <n v="126.78"/>
    <x v="5"/>
    <x v="4"/>
    <x v="5"/>
  </r>
  <r>
    <x v="17"/>
    <x v="17"/>
    <n v="30.31"/>
    <n v="33.6"/>
    <x v="5"/>
    <x v="4"/>
    <x v="5"/>
  </r>
  <r>
    <x v="18"/>
    <x v="18"/>
    <n v="28.07"/>
    <n v="124.83"/>
    <x v="5"/>
    <x v="4"/>
    <x v="5"/>
  </r>
  <r>
    <x v="19"/>
    <x v="19"/>
    <n v="50.03"/>
    <n v="3.29"/>
    <x v="5"/>
    <x v="4"/>
    <x v="5"/>
  </r>
  <r>
    <x v="20"/>
    <x v="20"/>
    <n v="34.25"/>
    <n v="1176.3"/>
    <x v="5"/>
    <x v="4"/>
    <x v="5"/>
  </r>
  <r>
    <x v="21"/>
    <x v="21"/>
    <n v="34.550000000000004"/>
    <n v="262.01"/>
    <x v="5"/>
    <x v="4"/>
    <x v="5"/>
  </r>
  <r>
    <x v="22"/>
    <x v="22"/>
    <n v="30.4"/>
    <n v="1027.8599999999999"/>
    <x v="5"/>
    <x v="4"/>
    <x v="5"/>
  </r>
  <r>
    <x v="23"/>
    <x v="23"/>
    <n v="30.31"/>
    <n v="165.35"/>
    <x v="5"/>
    <x v="4"/>
    <x v="5"/>
  </r>
  <r>
    <x v="24"/>
    <x v="24"/>
    <n v="28.21"/>
    <n v="105.02"/>
    <x v="5"/>
    <x v="4"/>
    <x v="5"/>
  </r>
  <r>
    <x v="25"/>
    <x v="25"/>
    <n v="29.18"/>
    <n v="47.73"/>
    <x v="5"/>
    <x v="4"/>
    <x v="5"/>
  </r>
  <r>
    <x v="26"/>
    <x v="26"/>
    <n v="30.59"/>
    <n v="69.11"/>
    <x v="5"/>
    <x v="4"/>
    <x v="5"/>
  </r>
  <r>
    <x v="27"/>
    <x v="27"/>
    <n v="36.06"/>
    <n v="201.7"/>
    <x v="5"/>
    <x v="4"/>
    <x v="5"/>
  </r>
  <r>
    <x v="28"/>
    <x v="28"/>
    <n v="31.63"/>
    <n v="233.85"/>
    <x v="5"/>
    <x v="4"/>
    <x v="5"/>
  </r>
  <r>
    <x v="29"/>
    <x v="29"/>
    <n v="30.06"/>
    <n v="1306.3699999999999"/>
    <x v="5"/>
    <x v="4"/>
    <x v="5"/>
  </r>
  <r>
    <x v="0"/>
    <x v="0"/>
    <n v="33.119999999999997"/>
    <n v="12286.93"/>
    <x v="6"/>
    <x v="4"/>
    <x v="6"/>
  </r>
  <r>
    <x v="1"/>
    <x v="1"/>
    <n v="32.94"/>
    <n v="13553.82"/>
    <x v="6"/>
    <x v="4"/>
    <x v="6"/>
  </r>
  <r>
    <x v="2"/>
    <x v="2"/>
    <n v="30.17"/>
    <n v="355.73"/>
    <x v="6"/>
    <x v="4"/>
    <x v="6"/>
  </r>
  <r>
    <x v="3"/>
    <x v="3"/>
    <n v="29.36"/>
    <n v="59.01"/>
    <x v="6"/>
    <x v="4"/>
    <x v="6"/>
  </r>
  <r>
    <x v="4"/>
    <x v="4"/>
    <n v="30.79"/>
    <n v="264.25"/>
    <x v="6"/>
    <x v="4"/>
    <x v="6"/>
  </r>
  <r>
    <x v="5"/>
    <x v="5"/>
    <n v="37.17"/>
    <n v="491.22"/>
    <x v="6"/>
    <x v="4"/>
    <x v="6"/>
  </r>
  <r>
    <x v="6"/>
    <x v="6"/>
    <n v="33.19"/>
    <n v="2814.84"/>
    <x v="6"/>
    <x v="4"/>
    <x v="6"/>
  </r>
  <r>
    <x v="7"/>
    <x v="7"/>
    <n v="30.18"/>
    <n v="65.900000000000006"/>
    <x v="6"/>
    <x v="4"/>
    <x v="6"/>
  </r>
  <r>
    <x v="8"/>
    <x v="8"/>
    <n v="31.76"/>
    <n v="878.78"/>
    <x v="6"/>
    <x v="4"/>
    <x v="6"/>
  </r>
  <r>
    <x v="9"/>
    <x v="9"/>
    <n v="39.53"/>
    <n v="53.3"/>
    <x v="6"/>
    <x v="4"/>
    <x v="6"/>
  </r>
  <r>
    <x v="10"/>
    <x v="10"/>
    <n v="30.29"/>
    <n v="599.49"/>
    <x v="6"/>
    <x v="4"/>
    <x v="6"/>
  </r>
  <r>
    <x v="11"/>
    <x v="11"/>
    <n v="33.700000000000003"/>
    <n v="1982.75"/>
    <x v="6"/>
    <x v="4"/>
    <x v="6"/>
  </r>
  <r>
    <x v="12"/>
    <x v="12"/>
    <n v="32.160000000000004"/>
    <n v="38.06"/>
    <x v="6"/>
    <x v="4"/>
    <x v="6"/>
  </r>
  <r>
    <x v="13"/>
    <x v="13"/>
    <n v="35.25"/>
    <n v="993.02"/>
    <x v="6"/>
    <x v="4"/>
    <x v="6"/>
  </r>
  <r>
    <x v="14"/>
    <x v="14"/>
    <n v="56.67"/>
    <n v="15.44"/>
    <x v="6"/>
    <x v="4"/>
    <x v="6"/>
  </r>
  <r>
    <x v="15"/>
    <x v="15"/>
    <n v="27.65"/>
    <n v="72.819999999999993"/>
    <x v="6"/>
    <x v="4"/>
    <x v="6"/>
  </r>
  <r>
    <x v="16"/>
    <x v="16"/>
    <n v="25.79"/>
    <n v="133.83000000000001"/>
    <x v="6"/>
    <x v="4"/>
    <x v="6"/>
  </r>
  <r>
    <x v="17"/>
    <x v="17"/>
    <n v="31.36"/>
    <n v="33.69"/>
    <x v="6"/>
    <x v="4"/>
    <x v="6"/>
  </r>
  <r>
    <x v="18"/>
    <x v="18"/>
    <n v="28.04"/>
    <n v="127.78"/>
    <x v="6"/>
    <x v="4"/>
    <x v="6"/>
  </r>
  <r>
    <x v="19"/>
    <x v="19"/>
    <n v="51.57"/>
    <n v="3.23"/>
    <x v="6"/>
    <x v="4"/>
    <x v="6"/>
  </r>
  <r>
    <x v="20"/>
    <x v="20"/>
    <n v="35.75"/>
    <n v="1179.5"/>
    <x v="6"/>
    <x v="4"/>
    <x v="6"/>
  </r>
  <r>
    <x v="21"/>
    <x v="21"/>
    <n v="35.33"/>
    <n v="259.76"/>
    <x v="6"/>
    <x v="4"/>
    <x v="6"/>
  </r>
  <r>
    <x v="22"/>
    <x v="22"/>
    <n v="30.38"/>
    <n v="1046.05"/>
    <x v="6"/>
    <x v="4"/>
    <x v="6"/>
  </r>
  <r>
    <x v="23"/>
    <x v="23"/>
    <n v="30.07"/>
    <n v="162.81"/>
    <x v="6"/>
    <x v="4"/>
    <x v="6"/>
  </r>
  <r>
    <x v="24"/>
    <x v="24"/>
    <n v="28.45"/>
    <n v="106.68"/>
    <x v="6"/>
    <x v="4"/>
    <x v="6"/>
  </r>
  <r>
    <x v="25"/>
    <x v="25"/>
    <n v="29.78"/>
    <n v="48.56"/>
    <x v="6"/>
    <x v="4"/>
    <x v="6"/>
  </r>
  <r>
    <x v="26"/>
    <x v="26"/>
    <n v="30.77"/>
    <n v="70.64"/>
    <x v="6"/>
    <x v="4"/>
    <x v="6"/>
  </r>
  <r>
    <x v="27"/>
    <x v="27"/>
    <n v="35.83"/>
    <n v="200.37"/>
    <x v="6"/>
    <x v="4"/>
    <x v="6"/>
  </r>
  <r>
    <x v="28"/>
    <x v="28"/>
    <n v="33.020000000000003"/>
    <n v="229.43"/>
    <x v="6"/>
    <x v="4"/>
    <x v="6"/>
  </r>
  <r>
    <x v="29"/>
    <x v="29"/>
    <n v="31.26"/>
    <n v="1266.8900000000001"/>
    <x v="6"/>
    <x v="4"/>
    <x v="6"/>
  </r>
  <r>
    <x v="0"/>
    <x v="0"/>
    <n v="33.630000000000003"/>
    <n v="11839.97"/>
    <x v="7"/>
    <x v="4"/>
    <x v="7"/>
  </r>
  <r>
    <x v="1"/>
    <x v="1"/>
    <n v="33.57"/>
    <n v="13071.42"/>
    <x v="7"/>
    <x v="4"/>
    <x v="7"/>
  </r>
  <r>
    <x v="2"/>
    <x v="2"/>
    <n v="31.82"/>
    <n v="346.71"/>
    <x v="7"/>
    <x v="4"/>
    <x v="7"/>
  </r>
  <r>
    <x v="3"/>
    <x v="3"/>
    <n v="29.38"/>
    <n v="56.12"/>
    <x v="7"/>
    <x v="4"/>
    <x v="7"/>
  </r>
  <r>
    <x v="4"/>
    <x v="4"/>
    <n v="31.17"/>
    <n v="252.25"/>
    <x v="7"/>
    <x v="4"/>
    <x v="7"/>
  </r>
  <r>
    <x v="5"/>
    <x v="5"/>
    <n v="37.15"/>
    <n v="480.75"/>
    <x v="7"/>
    <x v="4"/>
    <x v="7"/>
  </r>
  <r>
    <x v="6"/>
    <x v="6"/>
    <n v="33.83"/>
    <n v="2705.62"/>
    <x v="7"/>
    <x v="4"/>
    <x v="7"/>
  </r>
  <r>
    <x v="7"/>
    <x v="7"/>
    <n v="30.34"/>
    <n v="64.2"/>
    <x v="7"/>
    <x v="4"/>
    <x v="7"/>
  </r>
  <r>
    <x v="8"/>
    <x v="8"/>
    <n v="33.410000000000004"/>
    <n v="848.27"/>
    <x v="7"/>
    <x v="4"/>
    <x v="7"/>
  </r>
  <r>
    <x v="9"/>
    <x v="9"/>
    <n v="39.590000000000003"/>
    <n v="51"/>
    <x v="7"/>
    <x v="4"/>
    <x v="7"/>
  </r>
  <r>
    <x v="10"/>
    <x v="10"/>
    <n v="30.49"/>
    <n v="581.61"/>
    <x v="7"/>
    <x v="4"/>
    <x v="7"/>
  </r>
  <r>
    <x v="11"/>
    <x v="11"/>
    <n v="34.630000000000003"/>
    <n v="1906.55"/>
    <x v="7"/>
    <x v="4"/>
    <x v="7"/>
  </r>
  <r>
    <x v="12"/>
    <x v="12"/>
    <n v="31.65"/>
    <n v="35.93"/>
    <x v="7"/>
    <x v="4"/>
    <x v="7"/>
  </r>
  <r>
    <x v="13"/>
    <x v="13"/>
    <n v="35.26"/>
    <n v="940.75"/>
    <x v="7"/>
    <x v="4"/>
    <x v="7"/>
  </r>
  <r>
    <x v="14"/>
    <x v="14"/>
    <n v="56.68"/>
    <n v="18.309999999999999"/>
    <x v="7"/>
    <x v="4"/>
    <x v="7"/>
  </r>
  <r>
    <x v="15"/>
    <x v="15"/>
    <n v="27.97"/>
    <n v="71.540000000000006"/>
    <x v="7"/>
    <x v="4"/>
    <x v="7"/>
  </r>
  <r>
    <x v="16"/>
    <x v="16"/>
    <n v="25.74"/>
    <n v="134.58000000000001"/>
    <x v="7"/>
    <x v="4"/>
    <x v="7"/>
  </r>
  <r>
    <x v="17"/>
    <x v="17"/>
    <n v="32.49"/>
    <n v="31.88"/>
    <x v="7"/>
    <x v="4"/>
    <x v="7"/>
  </r>
  <r>
    <x v="18"/>
    <x v="18"/>
    <n v="28.33"/>
    <n v="121.15"/>
    <x v="7"/>
    <x v="4"/>
    <x v="7"/>
  </r>
  <r>
    <x v="19"/>
    <x v="19"/>
    <n v="53.21"/>
    <n v="3.06"/>
    <x v="7"/>
    <x v="4"/>
    <x v="7"/>
  </r>
  <r>
    <x v="20"/>
    <x v="20"/>
    <n v="35.75"/>
    <n v="1147.9000000000001"/>
    <x v="7"/>
    <x v="4"/>
    <x v="7"/>
  </r>
  <r>
    <x v="21"/>
    <x v="21"/>
    <n v="35.119999999999997"/>
    <n v="246.36"/>
    <x v="7"/>
    <x v="4"/>
    <x v="7"/>
  </r>
  <r>
    <x v="22"/>
    <x v="22"/>
    <n v="30.72"/>
    <n v="1007.56"/>
    <x v="7"/>
    <x v="4"/>
    <x v="7"/>
  </r>
  <r>
    <x v="23"/>
    <x v="23"/>
    <n v="29.79"/>
    <n v="152.72999999999999"/>
    <x v="7"/>
    <x v="4"/>
    <x v="7"/>
  </r>
  <r>
    <x v="24"/>
    <x v="24"/>
    <n v="29"/>
    <n v="98.55"/>
    <x v="7"/>
    <x v="4"/>
    <x v="7"/>
  </r>
  <r>
    <x v="25"/>
    <x v="25"/>
    <n v="29.89"/>
    <n v="46.38"/>
    <x v="7"/>
    <x v="4"/>
    <x v="7"/>
  </r>
  <r>
    <x v="26"/>
    <x v="26"/>
    <n v="30.82"/>
    <n v="67.290000000000006"/>
    <x v="7"/>
    <x v="4"/>
    <x v="7"/>
  </r>
  <r>
    <x v="27"/>
    <x v="27"/>
    <n v="36.08"/>
    <n v="195.9"/>
    <x v="7"/>
    <x v="4"/>
    <x v="7"/>
  </r>
  <r>
    <x v="28"/>
    <x v="28"/>
    <n v="33.29"/>
    <n v="227.02"/>
    <x v="7"/>
    <x v="4"/>
    <x v="7"/>
  </r>
  <r>
    <x v="29"/>
    <x v="29"/>
    <n v="33.090000000000003"/>
    <n v="1231.45"/>
    <x v="7"/>
    <x v="4"/>
    <x v="7"/>
  </r>
  <r>
    <x v="0"/>
    <x v="0"/>
    <n v="34.89"/>
    <n v="11248.179999999998"/>
    <x v="8"/>
    <x v="4"/>
    <x v="8"/>
  </r>
  <r>
    <x v="1"/>
    <x v="1"/>
    <n v="34.83"/>
    <n v="12436.13"/>
    <x v="8"/>
    <x v="4"/>
    <x v="8"/>
  </r>
  <r>
    <x v="2"/>
    <x v="2"/>
    <n v="33.730000000000004"/>
    <n v="329.9"/>
    <x v="8"/>
    <x v="4"/>
    <x v="8"/>
  </r>
  <r>
    <x v="3"/>
    <x v="3"/>
    <n v="29.72"/>
    <n v="51.28"/>
    <x v="8"/>
    <x v="4"/>
    <x v="8"/>
  </r>
  <r>
    <x v="4"/>
    <x v="4"/>
    <n v="31.96"/>
    <n v="242.85"/>
    <x v="8"/>
    <x v="4"/>
    <x v="8"/>
  </r>
  <r>
    <x v="5"/>
    <x v="5"/>
    <n v="37.950000000000003"/>
    <n v="455.18"/>
    <x v="8"/>
    <x v="4"/>
    <x v="8"/>
  </r>
  <r>
    <x v="6"/>
    <x v="6"/>
    <n v="35.43"/>
    <n v="2575.6"/>
    <x v="8"/>
    <x v="4"/>
    <x v="8"/>
  </r>
  <r>
    <x v="7"/>
    <x v="7"/>
    <n v="31.61"/>
    <n v="60.9"/>
    <x v="8"/>
    <x v="4"/>
    <x v="8"/>
  </r>
  <r>
    <x v="8"/>
    <x v="8"/>
    <n v="37"/>
    <n v="743.18"/>
    <x v="8"/>
    <x v="4"/>
    <x v="8"/>
  </r>
  <r>
    <x v="9"/>
    <x v="9"/>
    <n v="39.83"/>
    <n v="50"/>
    <x v="8"/>
    <x v="4"/>
    <x v="8"/>
  </r>
  <r>
    <x v="10"/>
    <x v="10"/>
    <n v="30.78"/>
    <n v="558.08000000000004"/>
    <x v="8"/>
    <x v="4"/>
    <x v="8"/>
  </r>
  <r>
    <x v="11"/>
    <x v="11"/>
    <n v="35.980000000000004"/>
    <n v="1844.05"/>
    <x v="8"/>
    <x v="4"/>
    <x v="8"/>
  </r>
  <r>
    <x v="12"/>
    <x v="12"/>
    <n v="33"/>
    <n v="34.71"/>
    <x v="8"/>
    <x v="4"/>
    <x v="8"/>
  </r>
  <r>
    <x v="13"/>
    <x v="13"/>
    <n v="35.44"/>
    <n v="904.02"/>
    <x v="8"/>
    <x v="4"/>
    <x v="8"/>
  </r>
  <r>
    <x v="14"/>
    <x v="14"/>
    <n v="56.83"/>
    <n v="18.14"/>
    <x v="8"/>
    <x v="4"/>
    <x v="8"/>
  </r>
  <r>
    <x v="15"/>
    <x v="15"/>
    <n v="28.95"/>
    <n v="68.7"/>
    <x v="8"/>
    <x v="4"/>
    <x v="8"/>
  </r>
  <r>
    <x v="16"/>
    <x v="16"/>
    <n v="28.15"/>
    <n v="126.96"/>
    <x v="8"/>
    <x v="4"/>
    <x v="8"/>
  </r>
  <r>
    <x v="17"/>
    <x v="17"/>
    <n v="34.119999999999997"/>
    <n v="30.08"/>
    <x v="8"/>
    <x v="4"/>
    <x v="8"/>
  </r>
  <r>
    <x v="18"/>
    <x v="18"/>
    <n v="28.69"/>
    <n v="118.41"/>
    <x v="8"/>
    <x v="4"/>
    <x v="8"/>
  </r>
  <r>
    <x v="19"/>
    <x v="19"/>
    <n v="53.64"/>
    <n v="2.95"/>
    <x v="8"/>
    <x v="4"/>
    <x v="8"/>
  </r>
  <r>
    <x v="20"/>
    <x v="20"/>
    <n v="37"/>
    <n v="1089.2"/>
    <x v="8"/>
    <x v="4"/>
    <x v="8"/>
  </r>
  <r>
    <x v="21"/>
    <x v="21"/>
    <n v="36.450000000000003"/>
    <n v="237.32"/>
    <x v="8"/>
    <x v="4"/>
    <x v="8"/>
  </r>
  <r>
    <x v="22"/>
    <x v="22"/>
    <n v="31.6"/>
    <n v="964.76"/>
    <x v="8"/>
    <x v="4"/>
    <x v="8"/>
  </r>
  <r>
    <x v="23"/>
    <x v="23"/>
    <n v="30.03"/>
    <n v="141.87"/>
    <x v="8"/>
    <x v="4"/>
    <x v="8"/>
  </r>
  <r>
    <x v="24"/>
    <x v="24"/>
    <n v="28.82"/>
    <n v="88.8"/>
    <x v="8"/>
    <x v="4"/>
    <x v="8"/>
  </r>
  <r>
    <x v="25"/>
    <x v="25"/>
    <n v="30.96"/>
    <n v="44.72"/>
    <x v="8"/>
    <x v="4"/>
    <x v="8"/>
  </r>
  <r>
    <x v="26"/>
    <x v="26"/>
    <n v="31.71"/>
    <n v="64.540000000000006"/>
    <x v="8"/>
    <x v="4"/>
    <x v="8"/>
  </r>
  <r>
    <x v="27"/>
    <x v="27"/>
    <n v="37.4"/>
    <n v="186.5"/>
    <x v="8"/>
    <x v="4"/>
    <x v="8"/>
  </r>
  <r>
    <x v="28"/>
    <x v="28"/>
    <n v="34.700000000000003"/>
    <n v="215.49"/>
    <x v="8"/>
    <x v="4"/>
    <x v="8"/>
  </r>
  <r>
    <x v="29"/>
    <x v="29"/>
    <n v="34.300000000000004"/>
    <n v="1187.95"/>
    <x v="8"/>
    <x v="4"/>
    <x v="8"/>
  </r>
  <r>
    <x v="0"/>
    <x v="0"/>
    <n v="35.97"/>
    <n v="11401.25"/>
    <x v="9"/>
    <x v="4"/>
    <x v="9"/>
  </r>
  <r>
    <x v="1"/>
    <x v="1"/>
    <n v="35.83"/>
    <n v="12636.66"/>
    <x v="9"/>
    <x v="4"/>
    <x v="9"/>
  </r>
  <r>
    <x v="2"/>
    <x v="2"/>
    <n v="35.119999999999997"/>
    <n v="340.67"/>
    <x v="9"/>
    <x v="4"/>
    <x v="9"/>
  </r>
  <r>
    <x v="3"/>
    <x v="3"/>
    <n v="30.3"/>
    <n v="48.91"/>
    <x v="9"/>
    <x v="4"/>
    <x v="9"/>
  </r>
  <r>
    <x v="4"/>
    <x v="4"/>
    <n v="32.82"/>
    <n v="245.71"/>
    <x v="9"/>
    <x v="4"/>
    <x v="9"/>
  </r>
  <r>
    <x v="5"/>
    <x v="5"/>
    <n v="37.94"/>
    <n v="460.51"/>
    <x v="9"/>
    <x v="4"/>
    <x v="9"/>
  </r>
  <r>
    <x v="6"/>
    <x v="6"/>
    <n v="36.630000000000003"/>
    <n v="2614.14"/>
    <x v="9"/>
    <x v="4"/>
    <x v="9"/>
  </r>
  <r>
    <x v="7"/>
    <x v="7"/>
    <n v="31.8"/>
    <n v="60.9"/>
    <x v="9"/>
    <x v="4"/>
    <x v="9"/>
  </r>
  <r>
    <x v="8"/>
    <x v="8"/>
    <n v="38.75"/>
    <n v="661.08"/>
    <x v="9"/>
    <x v="4"/>
    <x v="9"/>
  </r>
  <r>
    <x v="9"/>
    <x v="9"/>
    <n v="39.61"/>
    <n v="49.5"/>
    <x v="9"/>
    <x v="4"/>
    <x v="9"/>
  </r>
  <r>
    <x v="10"/>
    <x v="10"/>
    <n v="31.55"/>
    <n v="570.91"/>
    <x v="9"/>
    <x v="4"/>
    <x v="9"/>
  </r>
  <r>
    <x v="11"/>
    <x v="11"/>
    <n v="36.71"/>
    <n v="1940.19"/>
    <x v="9"/>
    <x v="4"/>
    <x v="9"/>
  </r>
  <r>
    <x v="12"/>
    <x v="12"/>
    <n v="33.840000000000003"/>
    <n v="35.700000000000003"/>
    <x v="9"/>
    <x v="4"/>
    <x v="9"/>
  </r>
  <r>
    <x v="13"/>
    <x v="13"/>
    <n v="36.81"/>
    <n v="940.31"/>
    <x v="9"/>
    <x v="4"/>
    <x v="9"/>
  </r>
  <r>
    <x v="14"/>
    <x v="14"/>
    <n v="56.9"/>
    <n v="19.41"/>
    <x v="9"/>
    <x v="4"/>
    <x v="9"/>
  </r>
  <r>
    <x v="15"/>
    <x v="15"/>
    <n v="29.34"/>
    <n v="64.2"/>
    <x v="9"/>
    <x v="4"/>
    <x v="9"/>
  </r>
  <r>
    <x v="16"/>
    <x v="16"/>
    <n v="30.76"/>
    <n v="115.9"/>
    <x v="9"/>
    <x v="4"/>
    <x v="9"/>
  </r>
  <r>
    <x v="17"/>
    <x v="17"/>
    <n v="36.01"/>
    <n v="31.09"/>
    <x v="9"/>
    <x v="4"/>
    <x v="9"/>
  </r>
  <r>
    <x v="18"/>
    <x v="18"/>
    <n v="29.57"/>
    <n v="122.23"/>
    <x v="9"/>
    <x v="4"/>
    <x v="9"/>
  </r>
  <r>
    <x v="19"/>
    <x v="19"/>
    <n v="51.56"/>
    <n v="3.26"/>
    <x v="9"/>
    <x v="4"/>
    <x v="9"/>
  </r>
  <r>
    <x v="20"/>
    <x v="20"/>
    <n v="38"/>
    <n v="1108.8"/>
    <x v="9"/>
    <x v="4"/>
    <x v="9"/>
  </r>
  <r>
    <x v="21"/>
    <x v="21"/>
    <n v="37.86"/>
    <n v="248.78"/>
    <x v="9"/>
    <x v="4"/>
    <x v="9"/>
  </r>
  <r>
    <x v="22"/>
    <x v="22"/>
    <n v="32.57"/>
    <n v="967.33"/>
    <x v="9"/>
    <x v="4"/>
    <x v="9"/>
  </r>
  <r>
    <x v="23"/>
    <x v="23"/>
    <n v="31.05"/>
    <n v="145.16"/>
    <x v="9"/>
    <x v="4"/>
    <x v="9"/>
  </r>
  <r>
    <x v="24"/>
    <x v="24"/>
    <n v="30.52"/>
    <n v="89.84"/>
    <x v="9"/>
    <x v="4"/>
    <x v="9"/>
  </r>
  <r>
    <x v="25"/>
    <x v="25"/>
    <n v="31.98"/>
    <n v="45.58"/>
    <x v="9"/>
    <x v="4"/>
    <x v="9"/>
  </r>
  <r>
    <x v="26"/>
    <x v="26"/>
    <n v="32.450000000000003"/>
    <n v="64.42"/>
    <x v="9"/>
    <x v="4"/>
    <x v="9"/>
  </r>
  <r>
    <x v="27"/>
    <x v="27"/>
    <n v="38.83"/>
    <n v="187.89"/>
    <x v="9"/>
    <x v="4"/>
    <x v="9"/>
  </r>
  <r>
    <x v="28"/>
    <x v="28"/>
    <n v="37.57"/>
    <n v="218.85"/>
    <x v="9"/>
    <x v="4"/>
    <x v="9"/>
  </r>
  <r>
    <x v="29"/>
    <x v="29"/>
    <n v="34.6"/>
    <n v="1235.4100000000001"/>
    <x v="9"/>
    <x v="4"/>
    <x v="9"/>
  </r>
  <r>
    <x v="0"/>
    <x v="0"/>
    <n v="36.21"/>
    <n v="10873.5"/>
    <x v="10"/>
    <x v="4"/>
    <x v="10"/>
  </r>
  <r>
    <x v="1"/>
    <x v="1"/>
    <n v="36.07"/>
    <n v="12082.35"/>
    <x v="10"/>
    <x v="4"/>
    <x v="10"/>
  </r>
  <r>
    <x v="2"/>
    <x v="2"/>
    <n v="35.69"/>
    <n v="327.10000000000002"/>
    <x v="10"/>
    <x v="4"/>
    <x v="10"/>
  </r>
  <r>
    <x v="3"/>
    <x v="3"/>
    <n v="30.43"/>
    <n v="46.44"/>
    <x v="10"/>
    <x v="4"/>
    <x v="10"/>
  </r>
  <r>
    <x v="4"/>
    <x v="4"/>
    <n v="33.54"/>
    <n v="236.09"/>
    <x v="10"/>
    <x v="4"/>
    <x v="10"/>
  </r>
  <r>
    <x v="5"/>
    <x v="5"/>
    <n v="37.93"/>
    <n v="445.6"/>
    <x v="10"/>
    <x v="4"/>
    <x v="10"/>
  </r>
  <r>
    <x v="6"/>
    <x v="6"/>
    <n v="37.160000000000004"/>
    <n v="2516.6799999999998"/>
    <x v="10"/>
    <x v="4"/>
    <x v="10"/>
  </r>
  <r>
    <x v="7"/>
    <x v="7"/>
    <n v="32.29"/>
    <n v="59"/>
    <x v="10"/>
    <x v="4"/>
    <x v="10"/>
  </r>
  <r>
    <x v="8"/>
    <x v="8"/>
    <n v="39.04"/>
    <n v="471.47"/>
    <x v="10"/>
    <x v="4"/>
    <x v="10"/>
  </r>
  <r>
    <x v="9"/>
    <x v="9"/>
    <n v="39.25"/>
    <n v="49"/>
    <x v="10"/>
    <x v="4"/>
    <x v="10"/>
  </r>
  <r>
    <x v="10"/>
    <x v="10"/>
    <n v="32.33"/>
    <n v="561.9"/>
    <x v="10"/>
    <x v="4"/>
    <x v="10"/>
  </r>
  <r>
    <x v="11"/>
    <x v="11"/>
    <n v="36.730000000000004"/>
    <n v="1912.07"/>
    <x v="10"/>
    <x v="4"/>
    <x v="10"/>
  </r>
  <r>
    <x v="12"/>
    <x v="12"/>
    <n v="33.69"/>
    <n v="34.46"/>
    <x v="10"/>
    <x v="4"/>
    <x v="10"/>
  </r>
  <r>
    <x v="13"/>
    <x v="13"/>
    <n v="37.08"/>
    <n v="924.32"/>
    <x v="10"/>
    <x v="4"/>
    <x v="10"/>
  </r>
  <r>
    <x v="14"/>
    <x v="14"/>
    <n v="57.82"/>
    <n v="19.260000000000002"/>
    <x v="10"/>
    <x v="4"/>
    <x v="10"/>
  </r>
  <r>
    <x v="15"/>
    <x v="15"/>
    <n v="29.65"/>
    <n v="57.69"/>
    <x v="10"/>
    <x v="4"/>
    <x v="10"/>
  </r>
  <r>
    <x v="16"/>
    <x v="16"/>
    <n v="31.66"/>
    <n v="101.02"/>
    <x v="10"/>
    <x v="4"/>
    <x v="10"/>
  </r>
  <r>
    <x v="17"/>
    <x v="17"/>
    <n v="36.75"/>
    <n v="30.35"/>
    <x v="10"/>
    <x v="4"/>
    <x v="10"/>
  </r>
  <r>
    <x v="18"/>
    <x v="18"/>
    <n v="30.29"/>
    <n v="119.51"/>
    <x v="10"/>
    <x v="4"/>
    <x v="10"/>
  </r>
  <r>
    <x v="19"/>
    <x v="19"/>
    <n v="51.55"/>
    <n v="3.19"/>
    <x v="10"/>
    <x v="4"/>
    <x v="10"/>
  </r>
  <r>
    <x v="20"/>
    <x v="20"/>
    <n v="37.25"/>
    <n v="1066.5999999999999"/>
    <x v="10"/>
    <x v="4"/>
    <x v="10"/>
  </r>
  <r>
    <x v="21"/>
    <x v="21"/>
    <n v="38.68"/>
    <n v="239.09"/>
    <x v="10"/>
    <x v="4"/>
    <x v="10"/>
  </r>
  <r>
    <x v="22"/>
    <x v="22"/>
    <n v="32.85"/>
    <n v="926.29"/>
    <x v="10"/>
    <x v="4"/>
    <x v="10"/>
  </r>
  <r>
    <x v="23"/>
    <x v="23"/>
    <n v="31.84"/>
    <n v="141.46"/>
    <x v="10"/>
    <x v="4"/>
    <x v="10"/>
  </r>
  <r>
    <x v="24"/>
    <x v="24"/>
    <n v="31.62"/>
    <n v="82.37"/>
    <x v="10"/>
    <x v="4"/>
    <x v="10"/>
  </r>
  <r>
    <x v="25"/>
    <x v="25"/>
    <n v="32.380000000000003"/>
    <n v="43.26"/>
    <x v="10"/>
    <x v="4"/>
    <x v="10"/>
  </r>
  <r>
    <x v="26"/>
    <x v="26"/>
    <n v="32.92"/>
    <n v="62.94"/>
    <x v="10"/>
    <x v="4"/>
    <x v="10"/>
  </r>
  <r>
    <x v="27"/>
    <x v="27"/>
    <n v="38.700000000000003"/>
    <n v="183.89"/>
    <x v="10"/>
    <x v="4"/>
    <x v="10"/>
  </r>
  <r>
    <x v="28"/>
    <x v="28"/>
    <n v="37.21"/>
    <n v="212.46"/>
    <x v="10"/>
    <x v="4"/>
    <x v="10"/>
  </r>
  <r>
    <x v="29"/>
    <x v="29"/>
    <n v="34.800000000000004"/>
    <n v="1208.8499999999999"/>
    <x v="10"/>
    <x v="4"/>
    <x v="10"/>
  </r>
  <r>
    <x v="0"/>
    <x v="0"/>
    <n v="35.83"/>
    <n v="11331.27"/>
    <x v="11"/>
    <x v="4"/>
    <x v="11"/>
  </r>
  <r>
    <x v="1"/>
    <x v="1"/>
    <n v="35.54"/>
    <n v="12609.27"/>
    <x v="11"/>
    <x v="4"/>
    <x v="11"/>
  </r>
  <r>
    <x v="2"/>
    <x v="2"/>
    <n v="35.53"/>
    <n v="347.29"/>
    <x v="11"/>
    <x v="4"/>
    <x v="11"/>
  </r>
  <r>
    <x v="3"/>
    <x v="3"/>
    <n v="30.83"/>
    <n v="45.27"/>
    <x v="11"/>
    <x v="4"/>
    <x v="11"/>
  </r>
  <r>
    <x v="4"/>
    <x v="4"/>
    <n v="34.5"/>
    <n v="247.19"/>
    <x v="11"/>
    <x v="4"/>
    <x v="11"/>
  </r>
  <r>
    <x v="5"/>
    <x v="5"/>
    <n v="36.97"/>
    <n v="469.1"/>
    <x v="11"/>
    <x v="4"/>
    <x v="11"/>
  </r>
  <r>
    <x v="6"/>
    <x v="6"/>
    <n v="36.47"/>
    <n v="2661.31"/>
    <x v="11"/>
    <x v="4"/>
    <x v="11"/>
  </r>
  <r>
    <x v="7"/>
    <x v="7"/>
    <n v="32.11"/>
    <n v="62.7"/>
    <x v="11"/>
    <x v="4"/>
    <x v="11"/>
  </r>
  <r>
    <x v="8"/>
    <x v="8"/>
    <n v="36.9"/>
    <n v="263.47000000000003"/>
    <x v="11"/>
    <x v="4"/>
    <x v="11"/>
  </r>
  <r>
    <x v="9"/>
    <x v="9"/>
    <n v="38.74"/>
    <n v="51"/>
    <x v="11"/>
    <x v="4"/>
    <x v="11"/>
  </r>
  <r>
    <x v="10"/>
    <x v="10"/>
    <n v="32.04"/>
    <n v="597.20000000000005"/>
    <x v="11"/>
    <x v="4"/>
    <x v="11"/>
  </r>
  <r>
    <x v="11"/>
    <x v="11"/>
    <n v="36"/>
    <n v="2062.62"/>
    <x v="11"/>
    <x v="4"/>
    <x v="11"/>
  </r>
  <r>
    <x v="12"/>
    <x v="12"/>
    <n v="34.340000000000003"/>
    <n v="36.1"/>
    <x v="11"/>
    <x v="4"/>
    <x v="11"/>
  </r>
  <r>
    <x v="13"/>
    <x v="13"/>
    <n v="37.200000000000003"/>
    <n v="992.04"/>
    <x v="11"/>
    <x v="4"/>
    <x v="11"/>
  </r>
  <r>
    <x v="14"/>
    <x v="14"/>
    <n v="58.11"/>
    <n v="20.27"/>
    <x v="11"/>
    <x v="4"/>
    <x v="11"/>
  </r>
  <r>
    <x v="15"/>
    <x v="15"/>
    <n v="29.99"/>
    <n v="60.48"/>
    <x v="11"/>
    <x v="4"/>
    <x v="11"/>
  </r>
  <r>
    <x v="16"/>
    <x v="16"/>
    <n v="31.39"/>
    <n v="104.41"/>
    <x v="11"/>
    <x v="4"/>
    <x v="11"/>
  </r>
  <r>
    <x v="17"/>
    <x v="17"/>
    <n v="36.54"/>
    <n v="32.81"/>
    <x v="11"/>
    <x v="4"/>
    <x v="11"/>
  </r>
  <r>
    <x v="18"/>
    <x v="18"/>
    <n v="30.78"/>
    <n v="127.65"/>
    <x v="11"/>
    <x v="4"/>
    <x v="11"/>
  </r>
  <r>
    <x v="19"/>
    <x v="19"/>
    <n v="49.55"/>
    <n v="3.49"/>
    <x v="11"/>
    <x v="4"/>
    <x v="11"/>
  </r>
  <r>
    <x v="20"/>
    <x v="20"/>
    <n v="37.25"/>
    <n v="1128.5"/>
    <x v="11"/>
    <x v="4"/>
    <x v="11"/>
  </r>
  <r>
    <x v="21"/>
    <x v="21"/>
    <n v="39.200000000000003"/>
    <n v="255.42"/>
    <x v="11"/>
    <x v="4"/>
    <x v="11"/>
  </r>
  <r>
    <x v="22"/>
    <x v="22"/>
    <n v="33.200000000000003"/>
    <n v="986.38"/>
    <x v="11"/>
    <x v="4"/>
    <x v="11"/>
  </r>
  <r>
    <x v="23"/>
    <x v="23"/>
    <n v="31.84"/>
    <n v="150.5"/>
    <x v="11"/>
    <x v="4"/>
    <x v="11"/>
  </r>
  <r>
    <x v="24"/>
    <x v="24"/>
    <n v="32.01"/>
    <n v="84.6"/>
    <x v="11"/>
    <x v="4"/>
    <x v="11"/>
  </r>
  <r>
    <x v="25"/>
    <x v="25"/>
    <n v="31.95"/>
    <n v="45.24"/>
    <x v="11"/>
    <x v="4"/>
    <x v="11"/>
  </r>
  <r>
    <x v="26"/>
    <x v="26"/>
    <n v="33.160000000000004"/>
    <n v="66.239999999999995"/>
    <x v="11"/>
    <x v="4"/>
    <x v="11"/>
  </r>
  <r>
    <x v="27"/>
    <x v="27"/>
    <n v="38.18"/>
    <n v="194.58"/>
    <x v="11"/>
    <x v="4"/>
    <x v="11"/>
  </r>
  <r>
    <x v="28"/>
    <x v="28"/>
    <n v="37.44"/>
    <n v="235.41"/>
    <x v="11"/>
    <x v="4"/>
    <x v="11"/>
  </r>
  <r>
    <x v="29"/>
    <x v="29"/>
    <n v="32.9"/>
    <n v="1278"/>
    <x v="11"/>
    <x v="4"/>
    <x v="11"/>
  </r>
  <r>
    <x v="0"/>
    <x v="0"/>
    <n v="35.31"/>
    <e v="#N/A"/>
    <x v="0"/>
    <x v="5"/>
    <x v="0"/>
  </r>
  <r>
    <x v="1"/>
    <x v="1"/>
    <n v="35.04"/>
    <e v="#N/A"/>
    <x v="0"/>
    <x v="5"/>
    <x v="0"/>
  </r>
  <r>
    <x v="2"/>
    <x v="2"/>
    <n v="33.86"/>
    <n v="359.06"/>
    <x v="0"/>
    <x v="5"/>
    <x v="0"/>
  </r>
  <r>
    <x v="3"/>
    <x v="3"/>
    <n v="30.94"/>
    <n v="47.93"/>
    <x v="0"/>
    <x v="5"/>
    <x v="0"/>
  </r>
  <r>
    <x v="4"/>
    <x v="4"/>
    <n v="34.659999999999997"/>
    <n v="257.64"/>
    <x v="0"/>
    <x v="5"/>
    <x v="0"/>
  </r>
  <r>
    <x v="5"/>
    <x v="5"/>
    <n v="34.159999999999997"/>
    <n v="479.99"/>
    <x v="0"/>
    <x v="5"/>
    <x v="0"/>
  </r>
  <r>
    <x v="6"/>
    <x v="6"/>
    <n v="35.47"/>
    <n v="2751.69"/>
    <x v="0"/>
    <x v="5"/>
    <x v="0"/>
  </r>
  <r>
    <x v="7"/>
    <x v="7"/>
    <n v="31.71"/>
    <n v="64.400000000000006"/>
    <x v="0"/>
    <x v="5"/>
    <x v="0"/>
  </r>
  <r>
    <x v="8"/>
    <x v="8"/>
    <n v="34.28"/>
    <n v="180.55"/>
    <x v="0"/>
    <x v="5"/>
    <x v="0"/>
  </r>
  <r>
    <x v="9"/>
    <x v="9"/>
    <n v="38.880000000000003"/>
    <n v="51.2"/>
    <x v="0"/>
    <x v="5"/>
    <x v="0"/>
  </r>
  <r>
    <x v="10"/>
    <x v="10"/>
    <n v="32.04"/>
    <n v="617.28"/>
    <x v="0"/>
    <x v="5"/>
    <x v="0"/>
  </r>
  <r>
    <x v="11"/>
    <x v="11"/>
    <n v="36.119999999999997"/>
    <n v="2151.75"/>
    <x v="0"/>
    <x v="5"/>
    <x v="0"/>
  </r>
  <r>
    <x v="12"/>
    <x v="12"/>
    <n v="33.96"/>
    <n v="38.01"/>
    <x v="0"/>
    <x v="5"/>
    <x v="0"/>
  </r>
  <r>
    <x v="13"/>
    <x v="13"/>
    <n v="39.51"/>
    <n v="1013.52"/>
    <x v="0"/>
    <x v="5"/>
    <x v="0"/>
  </r>
  <r>
    <x v="14"/>
    <x v="14"/>
    <n v="58.07"/>
    <n v="19.96"/>
    <x v="0"/>
    <x v="5"/>
    <x v="0"/>
  </r>
  <r>
    <x v="15"/>
    <x v="15"/>
    <n v="30.21"/>
    <n v="61.37"/>
    <x v="0"/>
    <x v="5"/>
    <x v="0"/>
  </r>
  <r>
    <x v="16"/>
    <x v="16"/>
    <n v="30.61"/>
    <n v="103.5"/>
    <x v="0"/>
    <x v="5"/>
    <x v="0"/>
  </r>
  <r>
    <x v="17"/>
    <x v="17"/>
    <e v="#N/A"/>
    <e v="#N/A"/>
    <x v="0"/>
    <x v="5"/>
    <x v="0"/>
  </r>
  <r>
    <x v="18"/>
    <x v="18"/>
    <n v="31.08"/>
    <n v="135.13999999999999"/>
    <x v="0"/>
    <x v="5"/>
    <x v="0"/>
  </r>
  <r>
    <x v="19"/>
    <x v="19"/>
    <n v="48.22"/>
    <n v="3.68"/>
    <x v="0"/>
    <x v="5"/>
    <x v="0"/>
  </r>
  <r>
    <x v="20"/>
    <x v="20"/>
    <n v="36.25"/>
    <n v="1167.8"/>
    <x v="0"/>
    <x v="5"/>
    <x v="0"/>
  </r>
  <r>
    <x v="21"/>
    <x v="21"/>
    <n v="38.25"/>
    <n v="267.7"/>
    <x v="0"/>
    <x v="5"/>
    <x v="0"/>
  </r>
  <r>
    <x v="22"/>
    <x v="22"/>
    <n v="32.479999999999997"/>
    <n v="1021.8"/>
    <x v="0"/>
    <x v="5"/>
    <x v="0"/>
  </r>
  <r>
    <x v="23"/>
    <x v="23"/>
    <n v="31.09"/>
    <n v="157.32"/>
    <x v="0"/>
    <x v="5"/>
    <x v="0"/>
  </r>
  <r>
    <x v="24"/>
    <x v="24"/>
    <n v="31.46"/>
    <n v="86.72"/>
    <x v="0"/>
    <x v="5"/>
    <x v="0"/>
  </r>
  <r>
    <x v="25"/>
    <x v="25"/>
    <n v="32.56"/>
    <n v="46.87"/>
    <x v="0"/>
    <x v="5"/>
    <x v="0"/>
  </r>
  <r>
    <x v="26"/>
    <x v="26"/>
    <n v="33.26"/>
    <n v="68.87"/>
    <x v="0"/>
    <x v="5"/>
    <x v="0"/>
  </r>
  <r>
    <x v="27"/>
    <x v="27"/>
    <n v="38.6"/>
    <n v="199.56"/>
    <x v="0"/>
    <x v="5"/>
    <x v="0"/>
  </r>
  <r>
    <x v="28"/>
    <x v="28"/>
    <n v="35.96"/>
    <n v="238.06"/>
    <x v="0"/>
    <x v="5"/>
    <x v="0"/>
  </r>
  <r>
    <x v="29"/>
    <x v="29"/>
    <n v="32.51"/>
    <n v="1303.2"/>
    <x v="0"/>
    <x v="5"/>
    <x v="0"/>
  </r>
  <r>
    <x v="0"/>
    <x v="0"/>
    <n v="35.229999999999997"/>
    <e v="#N/A"/>
    <x v="1"/>
    <x v="5"/>
    <x v="1"/>
  </r>
  <r>
    <x v="1"/>
    <x v="1"/>
    <n v="34.97"/>
    <e v="#N/A"/>
    <x v="1"/>
    <x v="5"/>
    <x v="1"/>
  </r>
  <r>
    <x v="2"/>
    <x v="2"/>
    <n v="33.71"/>
    <n v="330.31"/>
    <x v="1"/>
    <x v="5"/>
    <x v="1"/>
  </r>
  <r>
    <x v="3"/>
    <x v="3"/>
    <n v="30.93"/>
    <n v="48.43"/>
    <x v="1"/>
    <x v="5"/>
    <x v="1"/>
  </r>
  <r>
    <x v="4"/>
    <x v="4"/>
    <n v="34.17"/>
    <n v="236.69"/>
    <x v="1"/>
    <x v="5"/>
    <x v="1"/>
  </r>
  <r>
    <x v="5"/>
    <x v="5"/>
    <n v="34.17"/>
    <n v="437.67"/>
    <x v="1"/>
    <x v="5"/>
    <x v="1"/>
  </r>
  <r>
    <x v="6"/>
    <x v="6"/>
    <n v="35.22"/>
    <n v="2535.2199999999998"/>
    <x v="1"/>
    <x v="5"/>
    <x v="1"/>
  </r>
  <r>
    <x v="7"/>
    <x v="7"/>
    <n v="32.03"/>
    <n v="59.5"/>
    <x v="1"/>
    <x v="5"/>
    <x v="1"/>
  </r>
  <r>
    <x v="8"/>
    <x v="8"/>
    <n v="34.380000000000003"/>
    <n v="312.61"/>
    <x v="1"/>
    <x v="5"/>
    <x v="1"/>
  </r>
  <r>
    <x v="9"/>
    <x v="9"/>
    <n v="38.880000000000003"/>
    <n v="47.4"/>
    <x v="1"/>
    <x v="5"/>
    <x v="1"/>
  </r>
  <r>
    <x v="10"/>
    <x v="10"/>
    <n v="32.04"/>
    <n v="549.1"/>
    <x v="1"/>
    <x v="5"/>
    <x v="1"/>
  </r>
  <r>
    <x v="11"/>
    <x v="11"/>
    <n v="36.06"/>
    <n v="1966.5"/>
    <x v="1"/>
    <x v="5"/>
    <x v="1"/>
  </r>
  <r>
    <x v="12"/>
    <x v="12"/>
    <n v="33.700000000000003"/>
    <n v="35.31"/>
    <x v="1"/>
    <x v="5"/>
    <x v="1"/>
  </r>
  <r>
    <x v="13"/>
    <x v="13"/>
    <n v="39.65"/>
    <n v="998.25"/>
    <x v="1"/>
    <x v="5"/>
    <x v="1"/>
  </r>
  <r>
    <x v="14"/>
    <x v="14"/>
    <n v="58.16"/>
    <n v="18.63"/>
    <x v="1"/>
    <x v="5"/>
    <x v="1"/>
  </r>
  <r>
    <x v="15"/>
    <x v="15"/>
    <n v="30.3"/>
    <n v="55.89"/>
    <x v="1"/>
    <x v="5"/>
    <x v="1"/>
  </r>
  <r>
    <x v="16"/>
    <x v="16"/>
    <n v="30.66"/>
    <n v="92.15"/>
    <x v="1"/>
    <x v="5"/>
    <x v="1"/>
  </r>
  <r>
    <x v="17"/>
    <x v="17"/>
    <e v="#N/A"/>
    <e v="#N/A"/>
    <x v="1"/>
    <x v="5"/>
    <x v="1"/>
  </r>
  <r>
    <x v="18"/>
    <x v="18"/>
    <n v="31.43"/>
    <n v="126.04"/>
    <x v="1"/>
    <x v="5"/>
    <x v="1"/>
  </r>
  <r>
    <x v="19"/>
    <x v="19"/>
    <n v="46.95"/>
    <n v="3.42"/>
    <x v="1"/>
    <x v="5"/>
    <x v="1"/>
  </r>
  <r>
    <x v="20"/>
    <x v="20"/>
    <n v="36.5"/>
    <n v="1087.9000000000001"/>
    <x v="1"/>
    <x v="5"/>
    <x v="1"/>
  </r>
  <r>
    <x v="21"/>
    <x v="21"/>
    <n v="38.020000000000003"/>
    <n v="251.06"/>
    <x v="1"/>
    <x v="5"/>
    <x v="1"/>
  </r>
  <r>
    <x v="22"/>
    <x v="22"/>
    <n v="32.229999999999997"/>
    <n v="945.44"/>
    <x v="1"/>
    <x v="5"/>
    <x v="1"/>
  </r>
  <r>
    <x v="23"/>
    <x v="23"/>
    <n v="31.71"/>
    <n v="148.18"/>
    <x v="1"/>
    <x v="5"/>
    <x v="1"/>
  </r>
  <r>
    <x v="24"/>
    <x v="24"/>
    <n v="31.37"/>
    <n v="82.34"/>
    <x v="1"/>
    <x v="5"/>
    <x v="1"/>
  </r>
  <r>
    <x v="25"/>
    <x v="25"/>
    <n v="32.18"/>
    <n v="43.85"/>
    <x v="1"/>
    <x v="5"/>
    <x v="1"/>
  </r>
  <r>
    <x v="26"/>
    <x v="26"/>
    <n v="33.03"/>
    <n v="64.06"/>
    <x v="1"/>
    <x v="5"/>
    <x v="1"/>
  </r>
  <r>
    <x v="27"/>
    <x v="27"/>
    <n v="38.29"/>
    <n v="184.6"/>
    <x v="1"/>
    <x v="5"/>
    <x v="1"/>
  </r>
  <r>
    <x v="28"/>
    <x v="28"/>
    <n v="35.17"/>
    <n v="221.65"/>
    <x v="1"/>
    <x v="5"/>
    <x v="1"/>
  </r>
  <r>
    <x v="29"/>
    <x v="29"/>
    <n v="32.520000000000003"/>
    <n v="1190.5"/>
    <x v="1"/>
    <x v="5"/>
    <x v="1"/>
  </r>
  <r>
    <x v="0"/>
    <x v="0"/>
    <n v="34.79"/>
    <e v="#N/A"/>
    <x v="2"/>
    <x v="5"/>
    <x v="2"/>
  </r>
  <r>
    <x v="1"/>
    <x v="1"/>
    <n v="34.6"/>
    <e v="#N/A"/>
    <x v="2"/>
    <x v="5"/>
    <x v="2"/>
  </r>
  <r>
    <x v="2"/>
    <x v="2"/>
    <n v="33.590000000000003"/>
    <n v="370.58"/>
    <x v="2"/>
    <x v="5"/>
    <x v="2"/>
  </r>
  <r>
    <x v="3"/>
    <x v="3"/>
    <n v="30.76"/>
    <n v="56.6"/>
    <x v="2"/>
    <x v="5"/>
    <x v="2"/>
  </r>
  <r>
    <x v="4"/>
    <x v="4"/>
    <n v="34.21"/>
    <n v="267.14"/>
    <x v="2"/>
    <x v="5"/>
    <x v="2"/>
  </r>
  <r>
    <x v="5"/>
    <x v="5"/>
    <n v="34.17"/>
    <n v="485.32"/>
    <x v="2"/>
    <x v="5"/>
    <x v="2"/>
  </r>
  <r>
    <x v="6"/>
    <x v="6"/>
    <n v="34.82"/>
    <n v="2835.64"/>
    <x v="2"/>
    <x v="5"/>
    <x v="2"/>
  </r>
  <r>
    <x v="7"/>
    <x v="7"/>
    <n v="31.57"/>
    <n v="66.8"/>
    <x v="2"/>
    <x v="5"/>
    <x v="2"/>
  </r>
  <r>
    <x v="8"/>
    <x v="8"/>
    <n v="32.630000000000003"/>
    <n v="729.77"/>
    <x v="2"/>
    <x v="5"/>
    <x v="2"/>
  </r>
  <r>
    <x v="9"/>
    <x v="9"/>
    <n v="38.29"/>
    <n v="56.1"/>
    <x v="2"/>
    <x v="5"/>
    <x v="2"/>
  </r>
  <r>
    <x v="10"/>
    <x v="10"/>
    <n v="31.65"/>
    <n v="622.91"/>
    <x v="2"/>
    <x v="5"/>
    <x v="2"/>
  </r>
  <r>
    <x v="11"/>
    <x v="11"/>
    <n v="35.03"/>
    <n v="2209"/>
    <x v="2"/>
    <x v="5"/>
    <x v="2"/>
  </r>
  <r>
    <x v="12"/>
    <x v="12"/>
    <n v="33.33"/>
    <n v="39.99"/>
    <x v="2"/>
    <x v="5"/>
    <x v="2"/>
  </r>
  <r>
    <x v="13"/>
    <x v="13"/>
    <n v="39.32"/>
    <n v="1099.52"/>
    <x v="2"/>
    <x v="5"/>
    <x v="2"/>
  </r>
  <r>
    <x v="14"/>
    <x v="14"/>
    <n v="57.89"/>
    <n v="20.8"/>
    <x v="2"/>
    <x v="5"/>
    <x v="2"/>
  </r>
  <r>
    <x v="15"/>
    <x v="15"/>
    <n v="30.34"/>
    <n v="61.88"/>
    <x v="2"/>
    <x v="5"/>
    <x v="2"/>
  </r>
  <r>
    <x v="16"/>
    <x v="16"/>
    <n v="30.56"/>
    <n v="102.87"/>
    <x v="2"/>
    <x v="5"/>
    <x v="2"/>
  </r>
  <r>
    <x v="17"/>
    <x v="17"/>
    <e v="#N/A"/>
    <e v="#N/A"/>
    <x v="2"/>
    <x v="5"/>
    <x v="2"/>
  </r>
  <r>
    <x v="18"/>
    <x v="18"/>
    <n v="31.48"/>
    <n v="142.26"/>
    <x v="2"/>
    <x v="5"/>
    <x v="2"/>
  </r>
  <r>
    <x v="19"/>
    <x v="19"/>
    <n v="46.71"/>
    <n v="3.85"/>
    <x v="2"/>
    <x v="5"/>
    <x v="2"/>
  </r>
  <r>
    <x v="20"/>
    <x v="20"/>
    <n v="36.5"/>
    <n v="1188.5999999999999"/>
    <x v="2"/>
    <x v="5"/>
    <x v="2"/>
  </r>
  <r>
    <x v="21"/>
    <x v="21"/>
    <n v="37.64"/>
    <n v="285.92"/>
    <x v="2"/>
    <x v="5"/>
    <x v="2"/>
  </r>
  <r>
    <x v="22"/>
    <x v="22"/>
    <n v="32.39"/>
    <n v="1058.81"/>
    <x v="2"/>
    <x v="5"/>
    <x v="2"/>
  </r>
  <r>
    <x v="23"/>
    <x v="23"/>
    <n v="30.55"/>
    <n v="168.45"/>
    <x v="2"/>
    <x v="5"/>
    <x v="2"/>
  </r>
  <r>
    <x v="24"/>
    <x v="24"/>
    <n v="31.04"/>
    <n v="98.32"/>
    <x v="2"/>
    <x v="5"/>
    <x v="2"/>
  </r>
  <r>
    <x v="25"/>
    <x v="25"/>
    <n v="32.270000000000003"/>
    <n v="49.79"/>
    <x v="2"/>
    <x v="5"/>
    <x v="2"/>
  </r>
  <r>
    <x v="26"/>
    <x v="26"/>
    <n v="32.78"/>
    <n v="72.47"/>
    <x v="2"/>
    <x v="5"/>
    <x v="2"/>
  </r>
  <r>
    <x v="27"/>
    <x v="27"/>
    <n v="37.94"/>
    <n v="206.55"/>
    <x v="2"/>
    <x v="5"/>
    <x v="2"/>
  </r>
  <r>
    <x v="28"/>
    <x v="28"/>
    <n v="35.04"/>
    <n v="240.5"/>
    <x v="2"/>
    <x v="5"/>
    <x v="2"/>
  </r>
  <r>
    <x v="29"/>
    <x v="29"/>
    <n v="32.76"/>
    <n v="1367.7"/>
    <x v="2"/>
    <x v="5"/>
    <x v="2"/>
  </r>
  <r>
    <x v="0"/>
    <x v="0"/>
    <n v="34.58"/>
    <e v="#N/A"/>
    <x v="3"/>
    <x v="5"/>
    <x v="3"/>
  </r>
  <r>
    <x v="1"/>
    <x v="1"/>
    <n v="34.32"/>
    <e v="#N/A"/>
    <x v="3"/>
    <x v="5"/>
    <x v="3"/>
  </r>
  <r>
    <x v="2"/>
    <x v="2"/>
    <n v="32.97"/>
    <n v="370.43"/>
    <x v="3"/>
    <x v="5"/>
    <x v="3"/>
  </r>
  <r>
    <x v="3"/>
    <x v="3"/>
    <n v="29.96"/>
    <n v="59.45"/>
    <x v="3"/>
    <x v="5"/>
    <x v="3"/>
  </r>
  <r>
    <x v="4"/>
    <x v="4"/>
    <n v="33.71"/>
    <n v="261.97000000000003"/>
    <x v="3"/>
    <x v="5"/>
    <x v="3"/>
  </r>
  <r>
    <x v="5"/>
    <x v="5"/>
    <n v="34.159999999999997"/>
    <n v="472.88"/>
    <x v="3"/>
    <x v="5"/>
    <x v="3"/>
  </r>
  <r>
    <x v="6"/>
    <x v="6"/>
    <n v="34.49"/>
    <n v="2772.64"/>
    <x v="3"/>
    <x v="5"/>
    <x v="3"/>
  </r>
  <r>
    <x v="7"/>
    <x v="7"/>
    <n v="31.71"/>
    <n v="64.8"/>
    <x v="3"/>
    <x v="5"/>
    <x v="3"/>
  </r>
  <r>
    <x v="8"/>
    <x v="8"/>
    <n v="31.66"/>
    <n v="981.56"/>
    <x v="3"/>
    <x v="5"/>
    <x v="3"/>
  </r>
  <r>
    <x v="9"/>
    <x v="9"/>
    <n v="38.229999999999997"/>
    <n v="55.4"/>
    <x v="3"/>
    <x v="5"/>
    <x v="3"/>
  </r>
  <r>
    <x v="10"/>
    <x v="10"/>
    <n v="31.65"/>
    <n v="617.15"/>
    <x v="3"/>
    <x v="5"/>
    <x v="3"/>
  </r>
  <r>
    <x v="11"/>
    <x v="11"/>
    <n v="35.49"/>
    <n v="2195.8200000000002"/>
    <x v="3"/>
    <x v="5"/>
    <x v="3"/>
  </r>
  <r>
    <x v="12"/>
    <x v="12"/>
    <n v="33.26"/>
    <n v="39.020000000000003"/>
    <x v="3"/>
    <x v="5"/>
    <x v="3"/>
  </r>
  <r>
    <x v="13"/>
    <x v="13"/>
    <n v="39.07"/>
    <n v="1091.1199999999999"/>
    <x v="3"/>
    <x v="5"/>
    <x v="3"/>
  </r>
  <r>
    <x v="14"/>
    <x v="14"/>
    <n v="57.6"/>
    <n v="20.34"/>
    <x v="3"/>
    <x v="5"/>
    <x v="3"/>
  </r>
  <r>
    <x v="15"/>
    <x v="15"/>
    <n v="30.26"/>
    <n v="61.37"/>
    <x v="3"/>
    <x v="5"/>
    <x v="3"/>
  </r>
  <r>
    <x v="16"/>
    <x v="16"/>
    <n v="30.14"/>
    <n v="104.47"/>
    <x v="3"/>
    <x v="5"/>
    <x v="3"/>
  </r>
  <r>
    <x v="17"/>
    <x v="17"/>
    <e v="#N/A"/>
    <e v="#N/A"/>
    <x v="3"/>
    <x v="5"/>
    <x v="3"/>
  </r>
  <r>
    <x v="18"/>
    <x v="18"/>
    <n v="30.87"/>
    <n v="137.52000000000001"/>
    <x v="3"/>
    <x v="5"/>
    <x v="3"/>
  </r>
  <r>
    <x v="19"/>
    <x v="19"/>
    <n v="45.55"/>
    <n v="3.76"/>
    <x v="3"/>
    <x v="5"/>
    <x v="3"/>
  </r>
  <r>
    <x v="20"/>
    <x v="20"/>
    <n v="36"/>
    <n v="1174.3"/>
    <x v="3"/>
    <x v="5"/>
    <x v="3"/>
  </r>
  <r>
    <x v="21"/>
    <x v="21"/>
    <n v="37.840000000000003"/>
    <n v="281.45"/>
    <x v="3"/>
    <x v="5"/>
    <x v="3"/>
  </r>
  <r>
    <x v="22"/>
    <x v="22"/>
    <n v="31.77"/>
    <n v="1045.55"/>
    <x v="3"/>
    <x v="5"/>
    <x v="3"/>
  </r>
  <r>
    <x v="23"/>
    <x v="23"/>
    <n v="30.6"/>
    <n v="168.83"/>
    <x v="3"/>
    <x v="5"/>
    <x v="3"/>
  </r>
  <r>
    <x v="24"/>
    <x v="24"/>
    <n v="30.22"/>
    <n v="98.91"/>
    <x v="3"/>
    <x v="5"/>
    <x v="3"/>
  </r>
  <r>
    <x v="25"/>
    <x v="25"/>
    <n v="32.4"/>
    <n v="49.11"/>
    <x v="3"/>
    <x v="5"/>
    <x v="3"/>
  </r>
  <r>
    <x v="26"/>
    <x v="26"/>
    <n v="32.6"/>
    <n v="70.930000000000007"/>
    <x v="3"/>
    <x v="5"/>
    <x v="3"/>
  </r>
  <r>
    <x v="27"/>
    <x v="27"/>
    <n v="37.85"/>
    <n v="200.42"/>
    <x v="3"/>
    <x v="5"/>
    <x v="3"/>
  </r>
  <r>
    <x v="28"/>
    <x v="28"/>
    <n v="35.130000000000003"/>
    <n v="239.59"/>
    <x v="3"/>
    <x v="5"/>
    <x v="3"/>
  </r>
  <r>
    <x v="29"/>
    <x v="29"/>
    <n v="31.84"/>
    <n v="1378.8"/>
    <x v="3"/>
    <x v="5"/>
    <x v="3"/>
  </r>
  <r>
    <x v="0"/>
    <x v="0"/>
    <n v="34.229999999999997"/>
    <e v="#N/A"/>
    <x v="4"/>
    <x v="5"/>
    <x v="4"/>
  </r>
  <r>
    <x v="1"/>
    <x v="1"/>
    <n v="33.93"/>
    <e v="#N/A"/>
    <x v="4"/>
    <x v="5"/>
    <x v="4"/>
  </r>
  <r>
    <x v="2"/>
    <x v="2"/>
    <n v="32.479999999999997"/>
    <n v="380.17"/>
    <x v="4"/>
    <x v="5"/>
    <x v="4"/>
  </r>
  <r>
    <x v="3"/>
    <x v="3"/>
    <n v="29.72"/>
    <n v="65.41"/>
    <x v="4"/>
    <x v="5"/>
    <x v="4"/>
  </r>
  <r>
    <x v="4"/>
    <x v="4"/>
    <n v="33.42"/>
    <n v="271.48"/>
    <x v="4"/>
    <x v="5"/>
    <x v="4"/>
  </r>
  <r>
    <x v="5"/>
    <x v="5"/>
    <n v="34.15"/>
    <n v="491.23"/>
    <x v="4"/>
    <x v="5"/>
    <x v="4"/>
  </r>
  <r>
    <x v="6"/>
    <x v="6"/>
    <n v="33.99"/>
    <n v="2874.22"/>
    <x v="4"/>
    <x v="5"/>
    <x v="4"/>
  </r>
  <r>
    <x v="7"/>
    <x v="7"/>
    <n v="31.08"/>
    <n v="66.2"/>
    <x v="4"/>
    <x v="5"/>
    <x v="4"/>
  </r>
  <r>
    <x v="8"/>
    <x v="8"/>
    <n v="31.47"/>
    <n v="1104.06"/>
    <x v="4"/>
    <x v="5"/>
    <x v="4"/>
  </r>
  <r>
    <x v="9"/>
    <x v="9"/>
    <n v="37.86"/>
    <n v="56.5"/>
    <x v="4"/>
    <x v="5"/>
    <x v="4"/>
  </r>
  <r>
    <x v="10"/>
    <x v="10"/>
    <n v="31.55"/>
    <n v="651.91"/>
    <x v="4"/>
    <x v="5"/>
    <x v="4"/>
  </r>
  <r>
    <x v="11"/>
    <x v="11"/>
    <n v="35.47"/>
    <n v="2212.52"/>
    <x v="4"/>
    <x v="5"/>
    <x v="4"/>
  </r>
  <r>
    <x v="12"/>
    <x v="12"/>
    <n v="33.28"/>
    <n v="40"/>
    <x v="4"/>
    <x v="5"/>
    <x v="4"/>
  </r>
  <r>
    <x v="13"/>
    <x v="13"/>
    <n v="39.090000000000003"/>
    <n v="1091.92"/>
    <x v="4"/>
    <x v="5"/>
    <x v="4"/>
  </r>
  <r>
    <x v="14"/>
    <x v="14"/>
    <n v="57.14"/>
    <n v="20.350000000000001"/>
    <x v="4"/>
    <x v="5"/>
    <x v="4"/>
  </r>
  <r>
    <x v="15"/>
    <x v="15"/>
    <n v="29.35"/>
    <n v="68.760000000000005"/>
    <x v="4"/>
    <x v="5"/>
    <x v="4"/>
  </r>
  <r>
    <x v="16"/>
    <x v="16"/>
    <n v="28.09"/>
    <n v="120.27"/>
    <x v="4"/>
    <x v="5"/>
    <x v="4"/>
  </r>
  <r>
    <x v="17"/>
    <x v="17"/>
    <e v="#N/A"/>
    <e v="#N/A"/>
    <x v="4"/>
    <x v="5"/>
    <x v="4"/>
  </r>
  <r>
    <x v="18"/>
    <x v="18"/>
    <n v="30.34"/>
    <n v="139.18"/>
    <x v="4"/>
    <x v="5"/>
    <x v="4"/>
  </r>
  <r>
    <x v="19"/>
    <x v="19"/>
    <n v="45.74"/>
    <n v="3.85"/>
    <x v="4"/>
    <x v="5"/>
    <x v="4"/>
  </r>
  <r>
    <x v="20"/>
    <x v="20"/>
    <n v="35.25"/>
    <n v="1208.0999999999999"/>
    <x v="4"/>
    <x v="5"/>
    <x v="4"/>
  </r>
  <r>
    <x v="21"/>
    <x v="21"/>
    <n v="37.450000000000003"/>
    <n v="292.69"/>
    <x v="4"/>
    <x v="5"/>
    <x v="4"/>
  </r>
  <r>
    <x v="22"/>
    <x v="22"/>
    <n v="31.49"/>
    <n v="1091.76"/>
    <x v="4"/>
    <x v="5"/>
    <x v="4"/>
  </r>
  <r>
    <x v="23"/>
    <x v="23"/>
    <n v="30.25"/>
    <n v="174.33"/>
    <x v="4"/>
    <x v="5"/>
    <x v="4"/>
  </r>
  <r>
    <x v="24"/>
    <x v="24"/>
    <n v="28.7"/>
    <n v="111.77"/>
    <x v="4"/>
    <x v="5"/>
    <x v="4"/>
  </r>
  <r>
    <x v="25"/>
    <x v="25"/>
    <n v="32.1"/>
    <n v="50.77"/>
    <x v="4"/>
    <x v="5"/>
    <x v="4"/>
  </r>
  <r>
    <x v="26"/>
    <x v="26"/>
    <n v="32.61"/>
    <n v="73.37"/>
    <x v="4"/>
    <x v="5"/>
    <x v="4"/>
  </r>
  <r>
    <x v="27"/>
    <x v="27"/>
    <n v="37.409999999999997"/>
    <n v="203.71"/>
    <x v="4"/>
    <x v="5"/>
    <x v="4"/>
  </r>
  <r>
    <x v="28"/>
    <x v="28"/>
    <n v="34"/>
    <n v="239.36"/>
    <x v="4"/>
    <x v="5"/>
    <x v="4"/>
  </r>
  <r>
    <x v="29"/>
    <x v="29"/>
    <n v="31.09"/>
    <n v="1436.5"/>
    <x v="4"/>
    <x v="5"/>
    <x v="4"/>
  </r>
  <r>
    <x v="0"/>
    <x v="0"/>
    <n v="34.03"/>
    <e v="#N/A"/>
    <x v="5"/>
    <x v="5"/>
    <x v="5"/>
  </r>
  <r>
    <x v="1"/>
    <x v="1"/>
    <n v="33.700000000000003"/>
    <e v="#N/A"/>
    <x v="5"/>
    <x v="5"/>
    <x v="5"/>
  </r>
  <r>
    <x v="2"/>
    <x v="2"/>
    <n v="31.64"/>
    <n v="359.76"/>
    <x v="5"/>
    <x v="5"/>
    <x v="5"/>
  </r>
  <r>
    <x v="3"/>
    <x v="3"/>
    <n v="29.44"/>
    <n v="59.77"/>
    <x v="5"/>
    <x v="5"/>
    <x v="5"/>
  </r>
  <r>
    <x v="4"/>
    <x v="4"/>
    <n v="32.99"/>
    <n v="255.65"/>
    <x v="5"/>
    <x v="5"/>
    <x v="5"/>
  </r>
  <r>
    <x v="5"/>
    <x v="5"/>
    <n v="34.15"/>
    <n v="473.85"/>
    <x v="5"/>
    <x v="5"/>
    <x v="5"/>
  </r>
  <r>
    <x v="6"/>
    <x v="6"/>
    <n v="33.22"/>
    <n v="2739.99"/>
    <x v="5"/>
    <x v="5"/>
    <x v="5"/>
  </r>
  <r>
    <x v="7"/>
    <x v="7"/>
    <n v="30.47"/>
    <n v="62.9"/>
    <x v="5"/>
    <x v="5"/>
    <x v="5"/>
  </r>
  <r>
    <x v="8"/>
    <x v="8"/>
    <n v="31.95"/>
    <n v="1030.68"/>
    <x v="5"/>
    <x v="5"/>
    <x v="5"/>
  </r>
  <r>
    <x v="9"/>
    <x v="9"/>
    <n v="38.090000000000003"/>
    <n v="52.4"/>
    <x v="5"/>
    <x v="5"/>
    <x v="5"/>
  </r>
  <r>
    <x v="10"/>
    <x v="10"/>
    <n v="31.17"/>
    <n v="615.47"/>
    <x v="5"/>
    <x v="5"/>
    <x v="5"/>
  </r>
  <r>
    <x v="11"/>
    <x v="11"/>
    <n v="35.74"/>
    <n v="2032.49"/>
    <x v="5"/>
    <x v="5"/>
    <x v="5"/>
  </r>
  <r>
    <x v="12"/>
    <x v="12"/>
    <n v="32.520000000000003"/>
    <n v="36.08"/>
    <x v="5"/>
    <x v="5"/>
    <x v="5"/>
  </r>
  <r>
    <x v="13"/>
    <x v="13"/>
    <n v="39.090000000000003"/>
    <n v="1008.81"/>
    <x v="5"/>
    <x v="5"/>
    <x v="5"/>
  </r>
  <r>
    <x v="14"/>
    <x v="14"/>
    <n v="56.79"/>
    <n v="19.3"/>
    <x v="5"/>
    <x v="5"/>
    <x v="5"/>
  </r>
  <r>
    <x v="15"/>
    <x v="15"/>
    <n v="28.53"/>
    <n v="71.55"/>
    <x v="5"/>
    <x v="5"/>
    <x v="5"/>
  </r>
  <r>
    <x v="16"/>
    <x v="16"/>
    <n v="26.43"/>
    <n v="124.9"/>
    <x v="5"/>
    <x v="5"/>
    <x v="5"/>
  </r>
  <r>
    <x v="17"/>
    <x v="17"/>
    <e v="#N/A"/>
    <e v="#N/A"/>
    <x v="5"/>
    <x v="5"/>
    <x v="5"/>
  </r>
  <r>
    <x v="18"/>
    <x v="18"/>
    <n v="30.08"/>
    <n v="124.09"/>
    <x v="5"/>
    <x v="5"/>
    <x v="5"/>
  </r>
  <r>
    <x v="19"/>
    <x v="19"/>
    <n v="49.07"/>
    <n v="3.52"/>
    <x v="5"/>
    <x v="5"/>
    <x v="5"/>
  </r>
  <r>
    <x v="20"/>
    <x v="20"/>
    <n v="35.75"/>
    <n v="1145.2"/>
    <x v="5"/>
    <x v="5"/>
    <x v="5"/>
  </r>
  <r>
    <x v="21"/>
    <x v="21"/>
    <n v="36.33"/>
    <n v="264.76"/>
    <x v="5"/>
    <x v="5"/>
    <x v="5"/>
  </r>
  <r>
    <x v="22"/>
    <x v="22"/>
    <n v="31.02"/>
    <n v="1022.69"/>
    <x v="5"/>
    <x v="5"/>
    <x v="5"/>
  </r>
  <r>
    <x v="23"/>
    <x v="23"/>
    <n v="30.24"/>
    <n v="164.19"/>
    <x v="5"/>
    <x v="5"/>
    <x v="5"/>
  </r>
  <r>
    <x v="24"/>
    <x v="24"/>
    <n v="28.29"/>
    <n v="104.16"/>
    <x v="5"/>
    <x v="5"/>
    <x v="5"/>
  </r>
  <r>
    <x v="25"/>
    <x v="25"/>
    <n v="31.62"/>
    <n v="47.19"/>
    <x v="5"/>
    <x v="5"/>
    <x v="5"/>
  </r>
  <r>
    <x v="26"/>
    <x v="26"/>
    <n v="32.18"/>
    <n v="67.52"/>
    <x v="5"/>
    <x v="5"/>
    <x v="5"/>
  </r>
  <r>
    <x v="27"/>
    <x v="27"/>
    <n v="36.96"/>
    <n v="191.21"/>
    <x v="5"/>
    <x v="5"/>
    <x v="5"/>
  </r>
  <r>
    <x v="28"/>
    <x v="28"/>
    <n v="34.340000000000003"/>
    <n v="224.16"/>
    <x v="5"/>
    <x v="5"/>
    <x v="5"/>
  </r>
  <r>
    <x v="29"/>
    <x v="29"/>
    <n v="30.63"/>
    <n v="1326.5"/>
    <x v="5"/>
    <x v="5"/>
    <x v="5"/>
  </r>
  <r>
    <x v="0"/>
    <x v="0"/>
    <n v="33.82"/>
    <e v="#N/A"/>
    <x v="6"/>
    <x v="5"/>
    <x v="6"/>
  </r>
  <r>
    <x v="1"/>
    <x v="1"/>
    <n v="33.54"/>
    <e v="#N/A"/>
    <x v="6"/>
    <x v="5"/>
    <x v="6"/>
  </r>
  <r>
    <x v="2"/>
    <x v="2"/>
    <n v="31.12"/>
    <n v="364.38"/>
    <x v="6"/>
    <x v="5"/>
    <x v="6"/>
  </r>
  <r>
    <x v="3"/>
    <x v="3"/>
    <n v="29.66"/>
    <n v="59.62"/>
    <x v="6"/>
    <x v="5"/>
    <x v="6"/>
  </r>
  <r>
    <x v="4"/>
    <x v="4"/>
    <n v="32.83"/>
    <n v="263.73"/>
    <x v="6"/>
    <x v="5"/>
    <x v="6"/>
  </r>
  <r>
    <x v="5"/>
    <x v="5"/>
    <n v="34.159999999999997"/>
    <n v="486.4"/>
    <x v="6"/>
    <x v="5"/>
    <x v="6"/>
  </r>
  <r>
    <x v="6"/>
    <x v="6"/>
    <n v="32.93"/>
    <n v="2776.63"/>
    <x v="6"/>
    <x v="5"/>
    <x v="6"/>
  </r>
  <r>
    <x v="7"/>
    <x v="7"/>
    <n v="30.34"/>
    <n v="65.400000000000006"/>
    <x v="6"/>
    <x v="5"/>
    <x v="6"/>
  </r>
  <r>
    <x v="8"/>
    <x v="8"/>
    <n v="31.08"/>
    <n v="971.17"/>
    <x v="6"/>
    <x v="5"/>
    <x v="6"/>
  </r>
  <r>
    <x v="9"/>
    <x v="9"/>
    <n v="37.93"/>
    <n v="54.1"/>
    <x v="6"/>
    <x v="5"/>
    <x v="6"/>
  </r>
  <r>
    <x v="10"/>
    <x v="10"/>
    <n v="31.07"/>
    <n v="618.21"/>
    <x v="6"/>
    <x v="5"/>
    <x v="6"/>
  </r>
  <r>
    <x v="11"/>
    <x v="11"/>
    <n v="35.92"/>
    <n v="1960.66"/>
    <x v="6"/>
    <x v="5"/>
    <x v="6"/>
  </r>
  <r>
    <x v="12"/>
    <x v="12"/>
    <n v="32.44"/>
    <n v="36.32"/>
    <x v="6"/>
    <x v="5"/>
    <x v="6"/>
  </r>
  <r>
    <x v="13"/>
    <x v="13"/>
    <n v="39.159999999999997"/>
    <n v="979.21"/>
    <x v="6"/>
    <x v="5"/>
    <x v="6"/>
  </r>
  <r>
    <x v="14"/>
    <x v="14"/>
    <n v="57.01"/>
    <n v="19.41"/>
    <x v="6"/>
    <x v="5"/>
    <x v="6"/>
  </r>
  <r>
    <x v="15"/>
    <x v="15"/>
    <n v="28.44"/>
    <n v="74.489999999999995"/>
    <x v="6"/>
    <x v="5"/>
    <x v="6"/>
  </r>
  <r>
    <x v="16"/>
    <x v="16"/>
    <n v="26.21"/>
    <n v="132.66999999999999"/>
    <x v="6"/>
    <x v="5"/>
    <x v="6"/>
  </r>
  <r>
    <x v="17"/>
    <x v="17"/>
    <e v="#N/A"/>
    <e v="#N/A"/>
    <x v="6"/>
    <x v="5"/>
    <x v="6"/>
  </r>
  <r>
    <x v="18"/>
    <x v="18"/>
    <n v="29.83"/>
    <n v="129.01"/>
    <x v="6"/>
    <x v="5"/>
    <x v="6"/>
  </r>
  <r>
    <x v="19"/>
    <x v="19"/>
    <n v="50.55"/>
    <n v="3.39"/>
    <x v="6"/>
    <x v="5"/>
    <x v="6"/>
  </r>
  <r>
    <x v="20"/>
    <x v="20"/>
    <n v="35"/>
    <n v="1162.5999999999999"/>
    <x v="6"/>
    <x v="5"/>
    <x v="6"/>
  </r>
  <r>
    <x v="21"/>
    <x v="21"/>
    <n v="35.97"/>
    <n v="259.36"/>
    <x v="6"/>
    <x v="5"/>
    <x v="6"/>
  </r>
  <r>
    <x v="22"/>
    <x v="22"/>
    <n v="30.78"/>
    <n v="1056.55"/>
    <x v="6"/>
    <x v="5"/>
    <x v="6"/>
  </r>
  <r>
    <x v="23"/>
    <x v="23"/>
    <n v="30.17"/>
    <n v="160.63"/>
    <x v="6"/>
    <x v="5"/>
    <x v="6"/>
  </r>
  <r>
    <x v="24"/>
    <x v="24"/>
    <n v="28.43"/>
    <n v="103.95"/>
    <x v="6"/>
    <x v="5"/>
    <x v="6"/>
  </r>
  <r>
    <x v="25"/>
    <x v="25"/>
    <n v="31.74"/>
    <n v="47.7"/>
    <x v="6"/>
    <x v="5"/>
    <x v="6"/>
  </r>
  <r>
    <x v="26"/>
    <x v="26"/>
    <n v="31.99"/>
    <n v="69.66"/>
    <x v="6"/>
    <x v="5"/>
    <x v="6"/>
  </r>
  <r>
    <x v="27"/>
    <x v="27"/>
    <n v="37.619999999999997"/>
    <n v="195.51"/>
    <x v="6"/>
    <x v="5"/>
    <x v="6"/>
  </r>
  <r>
    <x v="28"/>
    <x v="28"/>
    <n v="34.020000000000003"/>
    <n v="224.34"/>
    <x v="6"/>
    <x v="5"/>
    <x v="6"/>
  </r>
  <r>
    <x v="29"/>
    <x v="29"/>
    <n v="30.82"/>
    <n v="1303.8"/>
    <x v="6"/>
    <x v="5"/>
    <x v="6"/>
  </r>
  <r>
    <x v="0"/>
    <x v="0"/>
    <n v="34.020000000000003"/>
    <e v="#N/A"/>
    <x v="7"/>
    <x v="5"/>
    <x v="7"/>
  </r>
  <r>
    <x v="1"/>
    <x v="1"/>
    <n v="33.69"/>
    <e v="#N/A"/>
    <x v="7"/>
    <x v="5"/>
    <x v="7"/>
  </r>
  <r>
    <x v="2"/>
    <x v="2"/>
    <n v="31.5"/>
    <n v="361.79"/>
    <x v="7"/>
    <x v="5"/>
    <x v="7"/>
  </r>
  <r>
    <x v="3"/>
    <x v="3"/>
    <n v="29.78"/>
    <n v="57.88"/>
    <x v="7"/>
    <x v="5"/>
    <x v="7"/>
  </r>
  <r>
    <x v="4"/>
    <x v="4"/>
    <n v="32.39"/>
    <n v="258.57"/>
    <x v="7"/>
    <x v="5"/>
    <x v="7"/>
  </r>
  <r>
    <x v="5"/>
    <x v="5"/>
    <n v="34.18"/>
    <n v="476.75"/>
    <x v="7"/>
    <x v="5"/>
    <x v="7"/>
  </r>
  <r>
    <x v="6"/>
    <x v="6"/>
    <n v="33.01"/>
    <n v="2723.37"/>
    <x v="7"/>
    <x v="5"/>
    <x v="7"/>
  </r>
  <r>
    <x v="7"/>
    <x v="7"/>
    <n v="30.06"/>
    <n v="65.2"/>
    <x v="7"/>
    <x v="5"/>
    <x v="7"/>
  </r>
  <r>
    <x v="8"/>
    <x v="8"/>
    <n v="31.95"/>
    <n v="867.84"/>
    <x v="7"/>
    <x v="5"/>
    <x v="7"/>
  </r>
  <r>
    <x v="9"/>
    <x v="9"/>
    <n v="37.93"/>
    <n v="51.6"/>
    <x v="7"/>
    <x v="5"/>
    <x v="7"/>
  </r>
  <r>
    <x v="10"/>
    <x v="10"/>
    <n v="31.36"/>
    <n v="602.75"/>
    <x v="7"/>
    <x v="5"/>
    <x v="7"/>
  </r>
  <r>
    <x v="11"/>
    <x v="11"/>
    <n v="36.75"/>
    <n v="1925.26"/>
    <x v="7"/>
    <x v="5"/>
    <x v="7"/>
  </r>
  <r>
    <x v="12"/>
    <x v="12"/>
    <n v="32.409999999999997"/>
    <n v="35.1"/>
    <x v="7"/>
    <x v="5"/>
    <x v="7"/>
  </r>
  <r>
    <x v="13"/>
    <x v="13"/>
    <n v="39.58"/>
    <n v="932.61"/>
    <x v="7"/>
    <x v="5"/>
    <x v="7"/>
  </r>
  <r>
    <x v="14"/>
    <x v="14"/>
    <n v="56.92"/>
    <n v="19.05"/>
    <x v="7"/>
    <x v="5"/>
    <x v="7"/>
  </r>
  <r>
    <x v="15"/>
    <x v="15"/>
    <n v="28.37"/>
    <n v="75.58"/>
    <x v="7"/>
    <x v="5"/>
    <x v="7"/>
  </r>
  <r>
    <x v="16"/>
    <x v="16"/>
    <n v="26.13"/>
    <n v="135.37"/>
    <x v="7"/>
    <x v="5"/>
    <x v="7"/>
  </r>
  <r>
    <x v="17"/>
    <x v="17"/>
    <e v="#N/A"/>
    <e v="#N/A"/>
    <x v="7"/>
    <x v="5"/>
    <x v="7"/>
  </r>
  <r>
    <x v="18"/>
    <x v="18"/>
    <n v="30.13"/>
    <n v="125.92"/>
    <x v="7"/>
    <x v="5"/>
    <x v="7"/>
  </r>
  <r>
    <x v="19"/>
    <x v="19"/>
    <n v="51.6"/>
    <n v="3.21"/>
    <x v="7"/>
    <x v="5"/>
    <x v="7"/>
  </r>
  <r>
    <x v="20"/>
    <x v="20"/>
    <n v="35"/>
    <n v="1158.4000000000001"/>
    <x v="7"/>
    <x v="5"/>
    <x v="7"/>
  </r>
  <r>
    <x v="21"/>
    <x v="21"/>
    <n v="35.450000000000003"/>
    <n v="249.77"/>
    <x v="7"/>
    <x v="5"/>
    <x v="7"/>
  </r>
  <r>
    <x v="22"/>
    <x v="22"/>
    <n v="30.12"/>
    <n v="1029.6600000000001"/>
    <x v="7"/>
    <x v="5"/>
    <x v="7"/>
  </r>
  <r>
    <x v="23"/>
    <x v="23"/>
    <n v="30.21"/>
    <n v="154.84"/>
    <x v="7"/>
    <x v="5"/>
    <x v="7"/>
  </r>
  <r>
    <x v="24"/>
    <x v="24"/>
    <n v="28.96"/>
    <n v="94.95"/>
    <x v="7"/>
    <x v="5"/>
    <x v="7"/>
  </r>
  <r>
    <x v="25"/>
    <x v="25"/>
    <n v="32.020000000000003"/>
    <n v="47.01"/>
    <x v="7"/>
    <x v="5"/>
    <x v="7"/>
  </r>
  <r>
    <x v="26"/>
    <x v="26"/>
    <n v="31.67"/>
    <n v="67.849999999999994"/>
    <x v="7"/>
    <x v="5"/>
    <x v="7"/>
  </r>
  <r>
    <x v="27"/>
    <x v="27"/>
    <n v="37.94"/>
    <n v="196"/>
    <x v="7"/>
    <x v="5"/>
    <x v="7"/>
  </r>
  <r>
    <x v="28"/>
    <x v="28"/>
    <n v="33.369999999999997"/>
    <n v="217.43"/>
    <x v="7"/>
    <x v="5"/>
    <x v="7"/>
  </r>
  <r>
    <x v="29"/>
    <x v="29"/>
    <n v="30.56"/>
    <n v="1242"/>
    <x v="7"/>
    <x v="5"/>
    <x v="7"/>
  </r>
  <r>
    <x v="0"/>
    <x v="0"/>
    <n v="34.700000000000003"/>
    <e v="#N/A"/>
    <x v="8"/>
    <x v="5"/>
    <x v="8"/>
  </r>
  <r>
    <x v="1"/>
    <x v="1"/>
    <n v="34.42"/>
    <e v="#N/A"/>
    <x v="8"/>
    <x v="5"/>
    <x v="8"/>
  </r>
  <r>
    <x v="2"/>
    <x v="2"/>
    <n v="32.69"/>
    <n v="341.58"/>
    <x v="8"/>
    <x v="5"/>
    <x v="8"/>
  </r>
  <r>
    <x v="3"/>
    <x v="3"/>
    <n v="30.3"/>
    <n v="53.73"/>
    <x v="8"/>
    <x v="5"/>
    <x v="8"/>
  </r>
  <r>
    <x v="4"/>
    <x v="4"/>
    <n v="32.56"/>
    <n v="244.71"/>
    <x v="8"/>
    <x v="5"/>
    <x v="8"/>
  </r>
  <r>
    <x v="5"/>
    <x v="5"/>
    <n v="34.03"/>
    <n v="450.8"/>
    <x v="8"/>
    <x v="5"/>
    <x v="8"/>
  </r>
  <r>
    <x v="6"/>
    <x v="6"/>
    <n v="33.880000000000003"/>
    <n v="2583.17"/>
    <x v="8"/>
    <x v="5"/>
    <x v="8"/>
  </r>
  <r>
    <x v="7"/>
    <x v="7"/>
    <n v="30.3"/>
    <n v="61.5"/>
    <x v="8"/>
    <x v="5"/>
    <x v="8"/>
  </r>
  <r>
    <x v="8"/>
    <x v="8"/>
    <n v="34.479999999999997"/>
    <n v="743.32"/>
    <x v="8"/>
    <x v="5"/>
    <x v="8"/>
  </r>
  <r>
    <x v="9"/>
    <x v="9"/>
    <n v="38.72"/>
    <n v="50.6"/>
    <x v="8"/>
    <x v="5"/>
    <x v="8"/>
  </r>
  <r>
    <x v="10"/>
    <x v="10"/>
    <n v="31.65"/>
    <n v="576.25"/>
    <x v="8"/>
    <x v="5"/>
    <x v="8"/>
  </r>
  <r>
    <x v="11"/>
    <x v="11"/>
    <n v="37.83"/>
    <n v="1861.47"/>
    <x v="8"/>
    <x v="5"/>
    <x v="8"/>
  </r>
  <r>
    <x v="12"/>
    <x v="12"/>
    <n v="32.950000000000003"/>
    <n v="33.76"/>
    <x v="8"/>
    <x v="5"/>
    <x v="8"/>
  </r>
  <r>
    <x v="13"/>
    <x v="13"/>
    <n v="39.69"/>
    <n v="904.55"/>
    <x v="8"/>
    <x v="5"/>
    <x v="8"/>
  </r>
  <r>
    <x v="14"/>
    <x v="14"/>
    <n v="57.2"/>
    <n v="18.920000000000002"/>
    <x v="8"/>
    <x v="5"/>
    <x v="8"/>
  </r>
  <r>
    <x v="15"/>
    <x v="15"/>
    <n v="28.41"/>
    <n v="69.760000000000005"/>
    <x v="8"/>
    <x v="5"/>
    <x v="8"/>
  </r>
  <r>
    <x v="16"/>
    <x v="16"/>
    <n v="27.52"/>
    <n v="123.92"/>
    <x v="8"/>
    <x v="5"/>
    <x v="8"/>
  </r>
  <r>
    <x v="17"/>
    <x v="17"/>
    <e v="#N/A"/>
    <e v="#N/A"/>
    <x v="8"/>
    <x v="5"/>
    <x v="8"/>
  </r>
  <r>
    <x v="18"/>
    <x v="18"/>
    <n v="30.24"/>
    <n v="124.64"/>
    <x v="8"/>
    <x v="5"/>
    <x v="8"/>
  </r>
  <r>
    <x v="19"/>
    <x v="19"/>
    <n v="52.12"/>
    <n v="3.06"/>
    <x v="8"/>
    <x v="5"/>
    <x v="8"/>
  </r>
  <r>
    <x v="20"/>
    <x v="20"/>
    <n v="35"/>
    <n v="1108.2"/>
    <x v="8"/>
    <x v="5"/>
    <x v="8"/>
  </r>
  <r>
    <x v="21"/>
    <x v="21"/>
    <n v="35.97"/>
    <n v="238.08"/>
    <x v="8"/>
    <x v="5"/>
    <x v="8"/>
  </r>
  <r>
    <x v="22"/>
    <x v="22"/>
    <n v="30.41"/>
    <n v="972.51"/>
    <x v="8"/>
    <x v="5"/>
    <x v="8"/>
  </r>
  <r>
    <x v="23"/>
    <x v="23"/>
    <n v="30.55"/>
    <n v="145.76"/>
    <x v="8"/>
    <x v="5"/>
    <x v="8"/>
  </r>
  <r>
    <x v="24"/>
    <x v="24"/>
    <n v="29.77"/>
    <n v="87.98"/>
    <x v="8"/>
    <x v="5"/>
    <x v="8"/>
  </r>
  <r>
    <x v="25"/>
    <x v="25"/>
    <n v="32.65"/>
    <n v="44.93"/>
    <x v="8"/>
    <x v="5"/>
    <x v="8"/>
  </r>
  <r>
    <x v="26"/>
    <x v="26"/>
    <n v="32.26"/>
    <n v="63.89"/>
    <x v="8"/>
    <x v="5"/>
    <x v="8"/>
  </r>
  <r>
    <x v="27"/>
    <x v="27"/>
    <n v="38.69"/>
    <n v="185.41"/>
    <x v="8"/>
    <x v="5"/>
    <x v="8"/>
  </r>
  <r>
    <x v="28"/>
    <x v="28"/>
    <n v="34.299999999999997"/>
    <n v="208.48"/>
    <x v="8"/>
    <x v="5"/>
    <x v="8"/>
  </r>
  <r>
    <x v="29"/>
    <x v="29"/>
    <n v="31.82"/>
    <n v="1191.3"/>
    <x v="8"/>
    <x v="5"/>
    <x v="8"/>
  </r>
  <r>
    <x v="0"/>
    <x v="0"/>
    <n v="35.229999999999997"/>
    <e v="#N/A"/>
    <x v="9"/>
    <x v="5"/>
    <x v="9"/>
  </r>
  <r>
    <x v="1"/>
    <x v="1"/>
    <n v="34.979999999999997"/>
    <e v="#N/A"/>
    <x v="9"/>
    <x v="5"/>
    <x v="9"/>
  </r>
  <r>
    <x v="2"/>
    <x v="2"/>
    <n v="33.479999999999997"/>
    <n v="349.98"/>
    <x v="9"/>
    <x v="5"/>
    <x v="9"/>
  </r>
  <r>
    <x v="3"/>
    <x v="3"/>
    <n v="31.02"/>
    <n v="50.82"/>
    <x v="9"/>
    <x v="5"/>
    <x v="9"/>
  </r>
  <r>
    <x v="4"/>
    <x v="4"/>
    <n v="33.270000000000003"/>
    <n v="249.86"/>
    <x v="9"/>
    <x v="5"/>
    <x v="9"/>
  </r>
  <r>
    <x v="5"/>
    <x v="5"/>
    <n v="34.01"/>
    <n v="454.8"/>
    <x v="9"/>
    <x v="5"/>
    <x v="9"/>
  </r>
  <r>
    <x v="6"/>
    <x v="6"/>
    <n v="34.65"/>
    <n v="2627.63"/>
    <x v="9"/>
    <x v="5"/>
    <x v="9"/>
  </r>
  <r>
    <x v="7"/>
    <x v="7"/>
    <n v="30.54"/>
    <n v="61.9"/>
    <x v="9"/>
    <x v="5"/>
    <x v="9"/>
  </r>
  <r>
    <x v="8"/>
    <x v="8"/>
    <n v="36.61"/>
    <n v="622.64"/>
    <x v="9"/>
    <x v="5"/>
    <x v="9"/>
  </r>
  <r>
    <x v="9"/>
    <x v="9"/>
    <n v="38.21"/>
    <n v="49.2"/>
    <x v="9"/>
    <x v="5"/>
    <x v="9"/>
  </r>
  <r>
    <x v="10"/>
    <x v="10"/>
    <n v="32.14"/>
    <n v="599.08000000000004"/>
    <x v="9"/>
    <x v="5"/>
    <x v="9"/>
  </r>
  <r>
    <x v="11"/>
    <x v="11"/>
    <n v="37.94"/>
    <n v="1968.5"/>
    <x v="9"/>
    <x v="5"/>
    <x v="9"/>
  </r>
  <r>
    <x v="12"/>
    <x v="12"/>
    <n v="33.65"/>
    <n v="34.200000000000003"/>
    <x v="9"/>
    <x v="5"/>
    <x v="9"/>
  </r>
  <r>
    <x v="13"/>
    <x v="13"/>
    <n v="39.69"/>
    <n v="938.23"/>
    <x v="9"/>
    <x v="5"/>
    <x v="9"/>
  </r>
  <r>
    <x v="14"/>
    <x v="14"/>
    <n v="57.98"/>
    <n v="20.190000000000001"/>
    <x v="9"/>
    <x v="5"/>
    <x v="9"/>
  </r>
  <r>
    <x v="15"/>
    <x v="15"/>
    <n v="28.68"/>
    <n v="64.540000000000006"/>
    <x v="9"/>
    <x v="5"/>
    <x v="9"/>
  </r>
  <r>
    <x v="16"/>
    <x v="16"/>
    <n v="29.36"/>
    <n v="112.19"/>
    <x v="9"/>
    <x v="5"/>
    <x v="9"/>
  </r>
  <r>
    <x v="17"/>
    <x v="17"/>
    <e v="#N/A"/>
    <e v="#N/A"/>
    <x v="9"/>
    <x v="5"/>
    <x v="9"/>
  </r>
  <r>
    <x v="18"/>
    <x v="18"/>
    <n v="31.63"/>
    <n v="128.81"/>
    <x v="9"/>
    <x v="5"/>
    <x v="9"/>
  </r>
  <r>
    <x v="19"/>
    <x v="19"/>
    <n v="52.1"/>
    <n v="3.09"/>
    <x v="9"/>
    <x v="5"/>
    <x v="9"/>
  </r>
  <r>
    <x v="20"/>
    <x v="20"/>
    <n v="34.75"/>
    <n v="1132.0999999999999"/>
    <x v="9"/>
    <x v="5"/>
    <x v="9"/>
  </r>
  <r>
    <x v="21"/>
    <x v="21"/>
    <n v="36.43"/>
    <n v="248.99"/>
    <x v="9"/>
    <x v="5"/>
    <x v="9"/>
  </r>
  <r>
    <x v="22"/>
    <x v="22"/>
    <n v="31.42"/>
    <n v="980.15"/>
    <x v="9"/>
    <x v="5"/>
    <x v="9"/>
  </r>
  <r>
    <x v="23"/>
    <x v="23"/>
    <n v="30.8"/>
    <n v="148.85"/>
    <x v="9"/>
    <x v="5"/>
    <x v="9"/>
  </r>
  <r>
    <x v="24"/>
    <x v="24"/>
    <n v="31.65"/>
    <n v="87.26"/>
    <x v="9"/>
    <x v="5"/>
    <x v="9"/>
  </r>
  <r>
    <x v="25"/>
    <x v="25"/>
    <n v="33.65"/>
    <n v="46.1"/>
    <x v="9"/>
    <x v="5"/>
    <x v="9"/>
  </r>
  <r>
    <x v="26"/>
    <x v="26"/>
    <n v="32.68"/>
    <n v="64.849999999999994"/>
    <x v="9"/>
    <x v="5"/>
    <x v="9"/>
  </r>
  <r>
    <x v="27"/>
    <x v="27"/>
    <n v="39.840000000000003"/>
    <n v="187.77"/>
    <x v="9"/>
    <x v="5"/>
    <x v="9"/>
  </r>
  <r>
    <x v="28"/>
    <x v="28"/>
    <n v="35.01"/>
    <n v="213.28"/>
    <x v="9"/>
    <x v="5"/>
    <x v="9"/>
  </r>
  <r>
    <x v="29"/>
    <x v="29"/>
    <n v="32.6"/>
    <n v="1227.9000000000001"/>
    <x v="9"/>
    <x v="5"/>
    <x v="9"/>
  </r>
  <r>
    <x v="0"/>
    <x v="0"/>
    <n v="35.64"/>
    <e v="#N/A"/>
    <x v="10"/>
    <x v="5"/>
    <x v="10"/>
  </r>
  <r>
    <x v="1"/>
    <x v="1"/>
    <n v="35.47"/>
    <e v="#N/A"/>
    <x v="10"/>
    <x v="5"/>
    <x v="10"/>
  </r>
  <r>
    <x v="2"/>
    <x v="2"/>
    <n v="34.15"/>
    <n v="340.11"/>
    <x v="10"/>
    <x v="5"/>
    <x v="10"/>
  </r>
  <r>
    <x v="3"/>
    <x v="3"/>
    <n v="31.54"/>
    <n v="48.95"/>
    <x v="10"/>
    <x v="5"/>
    <x v="10"/>
  </r>
  <r>
    <x v="4"/>
    <x v="4"/>
    <n v="33.950000000000003"/>
    <n v="245.2"/>
    <x v="10"/>
    <x v="5"/>
    <x v="10"/>
  </r>
  <r>
    <x v="5"/>
    <x v="5"/>
    <n v="33.99"/>
    <n v="439.4"/>
    <x v="10"/>
    <x v="5"/>
    <x v="10"/>
  </r>
  <r>
    <x v="6"/>
    <x v="6"/>
    <n v="35.19"/>
    <n v="2531.2199999999998"/>
    <x v="10"/>
    <x v="5"/>
    <x v="10"/>
  </r>
  <r>
    <x v="7"/>
    <x v="7"/>
    <n v="30.89"/>
    <n v="60.5"/>
    <x v="10"/>
    <x v="5"/>
    <x v="10"/>
  </r>
  <r>
    <x v="8"/>
    <x v="8"/>
    <n v="37.29"/>
    <n v="431.53"/>
    <x v="10"/>
    <x v="5"/>
    <x v="10"/>
  </r>
  <r>
    <x v="9"/>
    <x v="9"/>
    <n v="38.479999999999997"/>
    <n v="49.7"/>
    <x v="10"/>
    <x v="5"/>
    <x v="10"/>
  </r>
  <r>
    <x v="10"/>
    <x v="10"/>
    <n v="33.01"/>
    <n v="580.17999999999995"/>
    <x v="10"/>
    <x v="5"/>
    <x v="10"/>
  </r>
  <r>
    <x v="11"/>
    <x v="11"/>
    <n v="37.770000000000003"/>
    <n v="1945.76"/>
    <x v="10"/>
    <x v="5"/>
    <x v="10"/>
  </r>
  <r>
    <x v="12"/>
    <x v="12"/>
    <n v="34.06"/>
    <n v="32.869999999999997"/>
    <x v="10"/>
    <x v="5"/>
    <x v="10"/>
  </r>
  <r>
    <x v="13"/>
    <x v="13"/>
    <n v="39.229999999999997"/>
    <n v="905.69"/>
    <x v="10"/>
    <x v="5"/>
    <x v="10"/>
  </r>
  <r>
    <x v="14"/>
    <x v="14"/>
    <n v="58.33"/>
    <n v="19.95"/>
    <x v="10"/>
    <x v="5"/>
    <x v="10"/>
  </r>
  <r>
    <x v="15"/>
    <x v="15"/>
    <n v="29.7"/>
    <n v="58.68"/>
    <x v="10"/>
    <x v="5"/>
    <x v="10"/>
  </r>
  <r>
    <x v="16"/>
    <x v="16"/>
    <n v="30.21"/>
    <n v="100.63"/>
    <x v="10"/>
    <x v="5"/>
    <x v="10"/>
  </r>
  <r>
    <x v="17"/>
    <x v="17"/>
    <e v="#N/A"/>
    <e v="#N/A"/>
    <x v="10"/>
    <x v="5"/>
    <x v="10"/>
  </r>
  <r>
    <x v="18"/>
    <x v="18"/>
    <n v="31.99"/>
    <n v="127.07"/>
    <x v="10"/>
    <x v="5"/>
    <x v="10"/>
  </r>
  <r>
    <x v="19"/>
    <x v="19"/>
    <n v="53.78"/>
    <n v="3.2"/>
    <x v="10"/>
    <x v="5"/>
    <x v="10"/>
  </r>
  <r>
    <x v="20"/>
    <x v="20"/>
    <n v="35.5"/>
    <n v="1097.8"/>
    <x v="10"/>
    <x v="5"/>
    <x v="10"/>
  </r>
  <r>
    <x v="21"/>
    <x v="21"/>
    <n v="36.950000000000003"/>
    <n v="240.38"/>
    <x v="10"/>
    <x v="5"/>
    <x v="10"/>
  </r>
  <r>
    <x v="22"/>
    <x v="22"/>
    <n v="32.85"/>
    <n v="945.55"/>
    <x v="10"/>
    <x v="5"/>
    <x v="10"/>
  </r>
  <r>
    <x v="23"/>
    <x v="23"/>
    <n v="30.83"/>
    <n v="145.05000000000001"/>
    <x v="10"/>
    <x v="5"/>
    <x v="10"/>
  </r>
  <r>
    <x v="24"/>
    <x v="24"/>
    <n v="32.68"/>
    <n v="81.349999999999994"/>
    <x v="10"/>
    <x v="5"/>
    <x v="10"/>
  </r>
  <r>
    <x v="25"/>
    <x v="25"/>
    <n v="34.049999999999997"/>
    <n v="44.08"/>
    <x v="10"/>
    <x v="5"/>
    <x v="10"/>
  </r>
  <r>
    <x v="26"/>
    <x v="26"/>
    <n v="33.03"/>
    <n v="63.73"/>
    <x v="10"/>
    <x v="5"/>
    <x v="10"/>
  </r>
  <r>
    <x v="27"/>
    <x v="27"/>
    <n v="39.74"/>
    <n v="183.57"/>
    <x v="10"/>
    <x v="5"/>
    <x v="10"/>
  </r>
  <r>
    <x v="28"/>
    <x v="28"/>
    <n v="35.46"/>
    <n v="210.73"/>
    <x v="10"/>
    <x v="5"/>
    <x v="10"/>
  </r>
  <r>
    <x v="29"/>
    <x v="29"/>
    <n v="33.799999999999997"/>
    <n v="1201.2"/>
    <x v="10"/>
    <x v="5"/>
    <x v="10"/>
  </r>
  <r>
    <x v="0"/>
    <x v="0"/>
    <n v="35.770000000000003"/>
    <e v="#N/A"/>
    <x v="11"/>
    <x v="5"/>
    <x v="11"/>
  </r>
  <r>
    <x v="1"/>
    <x v="1"/>
    <n v="35.58"/>
    <e v="#N/A"/>
    <x v="11"/>
    <x v="5"/>
    <x v="11"/>
  </r>
  <r>
    <x v="2"/>
    <x v="2"/>
    <n v="35.36"/>
    <n v="360.07"/>
    <x v="11"/>
    <x v="5"/>
    <x v="11"/>
  </r>
  <r>
    <x v="3"/>
    <x v="3"/>
    <n v="31.75"/>
    <n v="50.18"/>
    <x v="11"/>
    <x v="5"/>
    <x v="11"/>
  </r>
  <r>
    <x v="4"/>
    <x v="4"/>
    <n v="34.25"/>
    <n v="260.86"/>
    <x v="11"/>
    <x v="5"/>
    <x v="11"/>
  </r>
  <r>
    <x v="5"/>
    <x v="5"/>
    <n v="34.799999999999997"/>
    <n v="465.6"/>
    <x v="11"/>
    <x v="5"/>
    <x v="11"/>
  </r>
  <r>
    <x v="6"/>
    <x v="6"/>
    <n v="35.29"/>
    <n v="2690.79"/>
    <x v="11"/>
    <x v="5"/>
    <x v="11"/>
  </r>
  <r>
    <x v="7"/>
    <x v="7"/>
    <n v="31.32"/>
    <n v="63.9"/>
    <x v="11"/>
    <x v="5"/>
    <x v="11"/>
  </r>
  <r>
    <x v="8"/>
    <x v="8"/>
    <n v="36.520000000000003"/>
    <n v="250.89"/>
    <x v="11"/>
    <x v="5"/>
    <x v="11"/>
  </r>
  <r>
    <x v="9"/>
    <x v="9"/>
    <n v="38.89"/>
    <n v="56.9"/>
    <x v="11"/>
    <x v="5"/>
    <x v="11"/>
  </r>
  <r>
    <x v="10"/>
    <x v="10"/>
    <n v="32.82"/>
    <n v="614.91999999999996"/>
    <x v="11"/>
    <x v="5"/>
    <x v="11"/>
  </r>
  <r>
    <x v="11"/>
    <x v="11"/>
    <n v="37.57"/>
    <n v="2096.58"/>
    <x v="11"/>
    <x v="5"/>
    <x v="11"/>
  </r>
  <r>
    <x v="12"/>
    <x v="12"/>
    <n v="34.35"/>
    <n v="34.93"/>
    <x v="11"/>
    <x v="5"/>
    <x v="11"/>
  </r>
  <r>
    <x v="13"/>
    <x v="13"/>
    <n v="38.700000000000003"/>
    <n v="1001.58"/>
    <x v="11"/>
    <x v="5"/>
    <x v="11"/>
  </r>
  <r>
    <x v="14"/>
    <x v="14"/>
    <n v="58.45"/>
    <n v="21.29"/>
    <x v="11"/>
    <x v="5"/>
    <x v="11"/>
  </r>
  <r>
    <x v="15"/>
    <x v="15"/>
    <n v="30.1"/>
    <n v="61.33"/>
    <x v="11"/>
    <x v="5"/>
    <x v="11"/>
  </r>
  <r>
    <x v="16"/>
    <x v="16"/>
    <n v="30.62"/>
    <n v="105.15"/>
    <x v="11"/>
    <x v="5"/>
    <x v="11"/>
  </r>
  <r>
    <x v="17"/>
    <x v="17"/>
    <e v="#N/A"/>
    <e v="#N/A"/>
    <x v="11"/>
    <x v="5"/>
    <x v="11"/>
  </r>
  <r>
    <x v="18"/>
    <x v="18"/>
    <n v="32.64"/>
    <n v="136.04"/>
    <x v="11"/>
    <x v="5"/>
    <x v="11"/>
  </r>
  <r>
    <x v="19"/>
    <x v="19"/>
    <n v="52.36"/>
    <n v="3.48"/>
    <x v="11"/>
    <x v="5"/>
    <x v="11"/>
  </r>
  <r>
    <x v="20"/>
    <x v="20"/>
    <n v="36.409999999999997"/>
    <n v="1170.9000000000001"/>
    <x v="11"/>
    <x v="5"/>
    <x v="11"/>
  </r>
  <r>
    <x v="21"/>
    <x v="21"/>
    <n v="37.31"/>
    <n v="259.66000000000003"/>
    <x v="11"/>
    <x v="5"/>
    <x v="11"/>
  </r>
  <r>
    <x v="22"/>
    <x v="22"/>
    <n v="33.33"/>
    <n v="1004.5"/>
    <x v="11"/>
    <x v="5"/>
    <x v="11"/>
  </r>
  <r>
    <x v="23"/>
    <x v="23"/>
    <n v="30.77"/>
    <n v="155.57"/>
    <x v="11"/>
    <x v="5"/>
    <x v="11"/>
  </r>
  <r>
    <x v="24"/>
    <x v="24"/>
    <n v="32.979999999999997"/>
    <n v="84.64"/>
    <x v="11"/>
    <x v="5"/>
    <x v="11"/>
  </r>
  <r>
    <x v="25"/>
    <x v="25"/>
    <n v="34.159999999999997"/>
    <n v="46.56"/>
    <x v="11"/>
    <x v="5"/>
    <x v="11"/>
  </r>
  <r>
    <x v="26"/>
    <x v="26"/>
    <n v="33.130000000000003"/>
    <n v="67.53"/>
    <x v="11"/>
    <x v="5"/>
    <x v="11"/>
  </r>
  <r>
    <x v="27"/>
    <x v="27"/>
    <n v="39.020000000000003"/>
    <n v="195.36"/>
    <x v="11"/>
    <x v="5"/>
    <x v="11"/>
  </r>
  <r>
    <x v="28"/>
    <x v="28"/>
    <n v="36.08"/>
    <n v="226.82"/>
    <x v="11"/>
    <x v="5"/>
    <x v="11"/>
  </r>
  <r>
    <x v="29"/>
    <x v="29"/>
    <n v="33.700000000000003"/>
    <n v="1258.8"/>
    <x v="11"/>
    <x v="5"/>
    <x v="11"/>
  </r>
  <r>
    <x v="0"/>
    <x v="0"/>
    <n v="35.229999999999997"/>
    <e v="#N/A"/>
    <x v="0"/>
    <x v="6"/>
    <x v="0"/>
  </r>
  <r>
    <x v="1"/>
    <x v="1"/>
    <n v="35"/>
    <e v="#N/A"/>
    <x v="0"/>
    <x v="6"/>
    <x v="0"/>
  </r>
  <r>
    <x v="2"/>
    <x v="2"/>
    <n v="34.33"/>
    <n v="374.86"/>
    <x v="0"/>
    <x v="6"/>
    <x v="0"/>
  </r>
  <r>
    <x v="3"/>
    <x v="3"/>
    <n v="31.96"/>
    <n v="52.53"/>
    <x v="0"/>
    <x v="6"/>
    <x v="0"/>
  </r>
  <r>
    <x v="4"/>
    <x v="4"/>
    <n v="34.58"/>
    <n v="272.49"/>
    <x v="0"/>
    <x v="6"/>
    <x v="0"/>
  </r>
  <r>
    <x v="5"/>
    <x v="5"/>
    <n v="34.79"/>
    <n v="478.76"/>
    <x v="0"/>
    <x v="6"/>
    <x v="0"/>
  </r>
  <r>
    <x v="6"/>
    <x v="6"/>
    <n v="34.92"/>
    <n v="2779.01"/>
    <x v="0"/>
    <x v="6"/>
    <x v="0"/>
  </r>
  <r>
    <x v="7"/>
    <x v="7"/>
    <n v="31.3"/>
    <n v="66.400000000000006"/>
    <x v="0"/>
    <x v="6"/>
    <x v="0"/>
  </r>
  <r>
    <x v="8"/>
    <x v="8"/>
    <n v="34.67"/>
    <n v="181.46"/>
    <x v="0"/>
    <x v="6"/>
    <x v="0"/>
  </r>
  <r>
    <x v="9"/>
    <x v="9"/>
    <n v="38.82"/>
    <n v="54.25"/>
    <x v="0"/>
    <x v="6"/>
    <x v="0"/>
  </r>
  <r>
    <x v="10"/>
    <x v="10"/>
    <n v="32.619999999999997"/>
    <n v="627.11"/>
    <x v="0"/>
    <x v="6"/>
    <x v="0"/>
  </r>
  <r>
    <x v="11"/>
    <x v="11"/>
    <n v="37.119999999999997"/>
    <n v="2183.9"/>
    <x v="0"/>
    <x v="6"/>
    <x v="0"/>
  </r>
  <r>
    <x v="12"/>
    <x v="12"/>
    <n v="34.44"/>
    <n v="36.090000000000003"/>
    <x v="0"/>
    <x v="6"/>
    <x v="0"/>
  </r>
  <r>
    <x v="13"/>
    <x v="13"/>
    <n v="37.49"/>
    <n v="1023.85"/>
    <x v="0"/>
    <x v="6"/>
    <x v="0"/>
  </r>
  <r>
    <x v="14"/>
    <x v="14"/>
    <n v="58.57"/>
    <n v="21.46"/>
    <x v="0"/>
    <x v="6"/>
    <x v="0"/>
  </r>
  <r>
    <x v="15"/>
    <x v="15"/>
    <n v="30.21"/>
    <n v="60.88"/>
    <x v="0"/>
    <x v="6"/>
    <x v="0"/>
  </r>
  <r>
    <x v="16"/>
    <x v="16"/>
    <n v="30.84"/>
    <n v="105.09"/>
    <x v="0"/>
    <x v="6"/>
    <x v="0"/>
  </r>
  <r>
    <x v="17"/>
    <x v="17"/>
    <e v="#N/A"/>
    <e v="#N/A"/>
    <x v="0"/>
    <x v="6"/>
    <x v="0"/>
  </r>
  <r>
    <x v="18"/>
    <x v="18"/>
    <n v="32.549999999999997"/>
    <n v="139.22"/>
    <x v="0"/>
    <x v="6"/>
    <x v="0"/>
  </r>
  <r>
    <x v="19"/>
    <x v="19"/>
    <n v="49.47"/>
    <n v="3.65"/>
    <x v="0"/>
    <x v="6"/>
    <x v="0"/>
  </r>
  <r>
    <x v="20"/>
    <x v="20"/>
    <n v="35.75"/>
    <n v="1207.3"/>
    <x v="0"/>
    <x v="6"/>
    <x v="0"/>
  </r>
  <r>
    <x v="21"/>
    <x v="21"/>
    <n v="36.700000000000003"/>
    <n v="272.58999999999997"/>
    <x v="0"/>
    <x v="6"/>
    <x v="0"/>
  </r>
  <r>
    <x v="22"/>
    <x v="22"/>
    <n v="32.76"/>
    <n v="1044.6300000000001"/>
    <x v="0"/>
    <x v="6"/>
    <x v="0"/>
  </r>
  <r>
    <x v="23"/>
    <x v="23"/>
    <n v="30.85"/>
    <n v="157.52000000000001"/>
    <x v="0"/>
    <x v="6"/>
    <x v="0"/>
  </r>
  <r>
    <x v="24"/>
    <x v="24"/>
    <n v="32.479999999999997"/>
    <n v="85.64"/>
    <x v="0"/>
    <x v="6"/>
    <x v="0"/>
  </r>
  <r>
    <x v="25"/>
    <x v="25"/>
    <n v="33.68"/>
    <n v="47.96"/>
    <x v="0"/>
    <x v="6"/>
    <x v="0"/>
  </r>
  <r>
    <x v="26"/>
    <x v="26"/>
    <n v="33.229999999999997"/>
    <n v="70.84"/>
    <x v="0"/>
    <x v="6"/>
    <x v="0"/>
  </r>
  <r>
    <x v="27"/>
    <x v="27"/>
    <n v="38.81"/>
    <n v="202.3"/>
    <x v="0"/>
    <x v="6"/>
    <x v="0"/>
  </r>
  <r>
    <x v="28"/>
    <x v="28"/>
    <n v="35.21"/>
    <n v="236.72"/>
    <x v="0"/>
    <x v="6"/>
    <x v="0"/>
  </r>
  <r>
    <x v="29"/>
    <x v="29"/>
    <n v="32.94"/>
    <n v="1283.4000000000001"/>
    <x v="0"/>
    <x v="6"/>
    <x v="0"/>
  </r>
  <r>
    <x v="0"/>
    <x v="0"/>
    <n v="35.22"/>
    <e v="#N/A"/>
    <x v="1"/>
    <x v="6"/>
    <x v="1"/>
  </r>
  <r>
    <x v="1"/>
    <x v="1"/>
    <m/>
    <e v="#N/A"/>
    <x v="1"/>
    <x v="6"/>
    <x v="1"/>
  </r>
  <r>
    <x v="2"/>
    <x v="2"/>
    <n v="33.82"/>
    <n v="357.07"/>
    <x v="1"/>
    <x v="6"/>
    <x v="1"/>
  </r>
  <r>
    <x v="3"/>
    <x v="3"/>
    <n v="32"/>
    <n v="53.13"/>
    <x v="1"/>
    <x v="6"/>
    <x v="1"/>
  </r>
  <r>
    <x v="4"/>
    <x v="4"/>
    <n v="34.479999999999997"/>
    <n v="256.58999999999997"/>
    <x v="1"/>
    <x v="6"/>
    <x v="1"/>
  </r>
  <r>
    <x v="5"/>
    <x v="5"/>
    <n v="35.74"/>
    <n v="451.78"/>
    <x v="1"/>
    <x v="6"/>
    <x v="1"/>
  </r>
  <r>
    <x v="6"/>
    <x v="6"/>
    <n v="34.79"/>
    <n v="2649.74"/>
    <x v="1"/>
    <x v="6"/>
    <x v="1"/>
  </r>
  <r>
    <x v="7"/>
    <x v="7"/>
    <n v="31.44"/>
    <n v="63"/>
    <x v="1"/>
    <x v="6"/>
    <x v="1"/>
  </r>
  <r>
    <x v="8"/>
    <x v="8"/>
    <n v="34.86"/>
    <n v="341.49"/>
    <x v="1"/>
    <x v="6"/>
    <x v="1"/>
  </r>
  <r>
    <x v="9"/>
    <x v="9"/>
    <n v="38.85"/>
    <n v="52.77"/>
    <x v="1"/>
    <x v="6"/>
    <x v="1"/>
  </r>
  <r>
    <x v="10"/>
    <x v="10"/>
    <n v="32.619999999999997"/>
    <n v="599.66"/>
    <x v="1"/>
    <x v="6"/>
    <x v="1"/>
  </r>
  <r>
    <x v="11"/>
    <x v="11"/>
    <n v="36.74"/>
    <n v="2073.37"/>
    <x v="1"/>
    <x v="6"/>
    <x v="1"/>
  </r>
  <r>
    <x v="12"/>
    <x v="12"/>
    <n v="34.01"/>
    <n v="35.369999999999997"/>
    <x v="1"/>
    <x v="6"/>
    <x v="1"/>
  </r>
  <r>
    <x v="13"/>
    <x v="13"/>
    <n v="37.51"/>
    <n v="983.97"/>
    <x v="1"/>
    <x v="6"/>
    <x v="1"/>
  </r>
  <r>
    <x v="14"/>
    <x v="14"/>
    <n v="58.52"/>
    <n v="20.81"/>
    <x v="1"/>
    <x v="6"/>
    <x v="1"/>
  </r>
  <r>
    <x v="15"/>
    <x v="15"/>
    <n v="30.65"/>
    <n v="56.51"/>
    <x v="1"/>
    <x v="6"/>
    <x v="1"/>
  </r>
  <r>
    <x v="16"/>
    <x v="16"/>
    <n v="31.15"/>
    <n v="96.67"/>
    <x v="1"/>
    <x v="6"/>
    <x v="1"/>
  </r>
  <r>
    <x v="17"/>
    <x v="17"/>
    <e v="#N/A"/>
    <e v="#N/A"/>
    <x v="1"/>
    <x v="6"/>
    <x v="1"/>
  </r>
  <r>
    <x v="18"/>
    <x v="18"/>
    <n v="31.99"/>
    <n v="134.33000000000001"/>
    <x v="1"/>
    <x v="6"/>
    <x v="1"/>
  </r>
  <r>
    <x v="19"/>
    <x v="19"/>
    <n v="49.06"/>
    <n v="3.54"/>
    <x v="1"/>
    <x v="6"/>
    <x v="1"/>
  </r>
  <r>
    <x v="20"/>
    <x v="20"/>
    <n v="36.5"/>
    <n v="1144.9000000000001"/>
    <x v="1"/>
    <x v="6"/>
    <x v="1"/>
  </r>
  <r>
    <x v="21"/>
    <x v="21"/>
    <n v="37.29"/>
    <n v="265.31"/>
    <x v="1"/>
    <x v="6"/>
    <x v="1"/>
  </r>
  <r>
    <x v="22"/>
    <x v="22"/>
    <n v="32.54"/>
    <n v="1001.93"/>
    <x v="1"/>
    <x v="6"/>
    <x v="1"/>
  </r>
  <r>
    <x v="23"/>
    <x v="23"/>
    <n v="30.41"/>
    <n v="155.44999999999999"/>
    <x v="1"/>
    <x v="6"/>
    <x v="1"/>
  </r>
  <r>
    <x v="24"/>
    <x v="24"/>
    <n v="32.85"/>
    <n v="85.12"/>
    <x v="1"/>
    <x v="6"/>
    <x v="1"/>
  </r>
  <r>
    <x v="25"/>
    <x v="25"/>
    <n v="32.97"/>
    <n v="46.48"/>
    <x v="1"/>
    <x v="6"/>
    <x v="1"/>
  </r>
  <r>
    <x v="26"/>
    <x v="26"/>
    <n v="33.28"/>
    <n v="68.28"/>
    <x v="1"/>
    <x v="6"/>
    <x v="1"/>
  </r>
  <r>
    <x v="27"/>
    <x v="27"/>
    <n v="38.94"/>
    <n v="192.86"/>
    <x v="1"/>
    <x v="6"/>
    <x v="1"/>
  </r>
  <r>
    <x v="28"/>
    <x v="28"/>
    <n v="34.9"/>
    <n v="225.22"/>
    <x v="1"/>
    <x v="6"/>
    <x v="1"/>
  </r>
  <r>
    <x v="29"/>
    <x v="29"/>
    <m/>
    <n v="1213.9000000000001"/>
    <x v="1"/>
    <x v="6"/>
    <x v="1"/>
  </r>
  <r>
    <x v="0"/>
    <x v="0"/>
    <n v="34.619999999999997"/>
    <e v="#N/A"/>
    <x v="2"/>
    <x v="6"/>
    <x v="2"/>
  </r>
  <r>
    <x v="1"/>
    <x v="1"/>
    <m/>
    <e v="#N/A"/>
    <x v="2"/>
    <x v="6"/>
    <x v="2"/>
  </r>
  <r>
    <x v="2"/>
    <x v="2"/>
    <n v="31.9"/>
    <n v="386.34"/>
    <x v="2"/>
    <x v="6"/>
    <x v="2"/>
  </r>
  <r>
    <x v="3"/>
    <x v="3"/>
    <n v="32"/>
    <n v="60.95"/>
    <x v="2"/>
    <x v="6"/>
    <x v="2"/>
  </r>
  <r>
    <x v="4"/>
    <x v="4"/>
    <n v="32.43"/>
    <n v="279.77999999999997"/>
    <x v="2"/>
    <x v="6"/>
    <x v="2"/>
  </r>
  <r>
    <x v="5"/>
    <x v="5"/>
    <n v="35.74"/>
    <n v="481.59"/>
    <x v="2"/>
    <x v="6"/>
    <x v="2"/>
  </r>
  <r>
    <x v="6"/>
    <x v="6"/>
    <n v="34.880000000000003"/>
    <n v="2848.84"/>
    <x v="2"/>
    <x v="6"/>
    <x v="2"/>
  </r>
  <r>
    <x v="7"/>
    <x v="7"/>
    <n v="31.42"/>
    <n v="67.900000000000006"/>
    <x v="2"/>
    <x v="6"/>
    <x v="2"/>
  </r>
  <r>
    <x v="8"/>
    <x v="8"/>
    <n v="31.66"/>
    <n v="747.27"/>
    <x v="2"/>
    <x v="6"/>
    <x v="2"/>
  </r>
  <r>
    <x v="9"/>
    <x v="9"/>
    <n v="38.770000000000003"/>
    <n v="55.93"/>
    <x v="2"/>
    <x v="6"/>
    <x v="2"/>
  </r>
  <r>
    <x v="10"/>
    <x v="10"/>
    <n v="32.33"/>
    <n v="663.57"/>
    <x v="2"/>
    <x v="6"/>
    <x v="2"/>
  </r>
  <r>
    <x v="11"/>
    <x v="11"/>
    <n v="36.14"/>
    <n v="2233.4899999999998"/>
    <x v="2"/>
    <x v="6"/>
    <x v="2"/>
  </r>
  <r>
    <x v="12"/>
    <x v="12"/>
    <n v="33.29"/>
    <n v="38.69"/>
    <x v="2"/>
    <x v="6"/>
    <x v="2"/>
  </r>
  <r>
    <x v="13"/>
    <x v="13"/>
    <n v="36.61"/>
    <n v="1069.18"/>
    <x v="2"/>
    <x v="6"/>
    <x v="2"/>
  </r>
  <r>
    <x v="14"/>
    <x v="14"/>
    <n v="58.17"/>
    <n v="22.78"/>
    <x v="2"/>
    <x v="6"/>
    <x v="2"/>
  </r>
  <r>
    <x v="15"/>
    <x v="15"/>
    <n v="30.72"/>
    <n v="60.35"/>
    <x v="2"/>
    <x v="6"/>
    <x v="2"/>
  </r>
  <r>
    <x v="16"/>
    <x v="16"/>
    <n v="31.09"/>
    <n v="101.24"/>
    <x v="2"/>
    <x v="6"/>
    <x v="2"/>
  </r>
  <r>
    <x v="17"/>
    <x v="17"/>
    <e v="#N/A"/>
    <e v="#N/A"/>
    <x v="2"/>
    <x v="6"/>
    <x v="2"/>
  </r>
  <r>
    <x v="18"/>
    <x v="18"/>
    <n v="31.08"/>
    <n v="146.34"/>
    <x v="2"/>
    <x v="6"/>
    <x v="2"/>
  </r>
  <r>
    <x v="19"/>
    <x v="19"/>
    <n v="48.88"/>
    <n v="3.85"/>
    <x v="2"/>
    <x v="6"/>
    <x v="2"/>
  </r>
  <r>
    <x v="20"/>
    <x v="20"/>
    <n v="36.25"/>
    <n v="1225.4000000000001"/>
    <x v="2"/>
    <x v="6"/>
    <x v="2"/>
  </r>
  <r>
    <x v="21"/>
    <x v="21"/>
    <n v="37.200000000000003"/>
    <n v="290.05"/>
    <x v="2"/>
    <x v="6"/>
    <x v="2"/>
  </r>
  <r>
    <x v="22"/>
    <x v="22"/>
    <n v="31.17"/>
    <n v="1079.07"/>
    <x v="2"/>
    <x v="6"/>
    <x v="2"/>
  </r>
  <r>
    <x v="23"/>
    <x v="23"/>
    <n v="30.4"/>
    <n v="172.03"/>
    <x v="2"/>
    <x v="6"/>
    <x v="2"/>
  </r>
  <r>
    <x v="24"/>
    <x v="24"/>
    <n v="32.33"/>
    <n v="95.74"/>
    <x v="2"/>
    <x v="6"/>
    <x v="2"/>
  </r>
  <r>
    <x v="25"/>
    <x v="25"/>
    <n v="32.630000000000003"/>
    <n v="50.66"/>
    <x v="2"/>
    <x v="6"/>
    <x v="2"/>
  </r>
  <r>
    <x v="26"/>
    <x v="26"/>
    <n v="33.21"/>
    <n v="74.45"/>
    <x v="2"/>
    <x v="6"/>
    <x v="2"/>
  </r>
  <r>
    <x v="27"/>
    <x v="27"/>
    <n v="38.979999999999997"/>
    <n v="207.78"/>
    <x v="2"/>
    <x v="6"/>
    <x v="2"/>
  </r>
  <r>
    <x v="28"/>
    <x v="28"/>
    <n v="34.9"/>
    <n v="241.94"/>
    <x v="2"/>
    <x v="6"/>
    <x v="2"/>
  </r>
  <r>
    <x v="29"/>
    <x v="29"/>
    <m/>
    <n v="1343.7"/>
    <x v="2"/>
    <x v="6"/>
    <x v="2"/>
  </r>
  <r>
    <x v="0"/>
    <x v="0"/>
    <n v="33.619999999999997"/>
    <e v="#N/A"/>
    <x v="3"/>
    <x v="6"/>
    <x v="3"/>
  </r>
  <r>
    <x v="1"/>
    <x v="1"/>
    <m/>
    <e v="#N/A"/>
    <x v="3"/>
    <x v="6"/>
    <x v="3"/>
  </r>
  <r>
    <x v="2"/>
    <x v="2"/>
    <n v="30.37"/>
    <n v="381.09"/>
    <x v="3"/>
    <x v="6"/>
    <x v="3"/>
  </r>
  <r>
    <x v="3"/>
    <x v="3"/>
    <n v="31.33"/>
    <n v="61.16"/>
    <x v="3"/>
    <x v="6"/>
    <x v="3"/>
  </r>
  <r>
    <x v="4"/>
    <x v="4"/>
    <n v="30.82"/>
    <n v="272.02999999999997"/>
    <x v="3"/>
    <x v="6"/>
    <x v="3"/>
  </r>
  <r>
    <x v="5"/>
    <x v="5"/>
    <n v="34.840000000000003"/>
    <n v="470.74"/>
    <x v="3"/>
    <x v="6"/>
    <x v="3"/>
  </r>
  <r>
    <x v="6"/>
    <x v="6"/>
    <n v="34.049999999999997"/>
    <n v="2777.07"/>
    <x v="3"/>
    <x v="6"/>
    <x v="3"/>
  </r>
  <r>
    <x v="7"/>
    <x v="7"/>
    <n v="30.35"/>
    <n v="65.900000000000006"/>
    <x v="3"/>
    <x v="6"/>
    <x v="3"/>
  </r>
  <r>
    <x v="8"/>
    <x v="8"/>
    <n v="30.01"/>
    <n v="1011.86"/>
    <x v="3"/>
    <x v="6"/>
    <x v="3"/>
  </r>
  <r>
    <x v="9"/>
    <x v="9"/>
    <n v="38.76"/>
    <n v="54.21"/>
    <x v="3"/>
    <x v="6"/>
    <x v="3"/>
  </r>
  <r>
    <x v="10"/>
    <x v="10"/>
    <n v="32.229999999999997"/>
    <n v="631.54"/>
    <x v="3"/>
    <x v="6"/>
    <x v="3"/>
  </r>
  <r>
    <x v="11"/>
    <x v="11"/>
    <n v="35.14"/>
    <n v="2184.61"/>
    <x v="3"/>
    <x v="6"/>
    <x v="3"/>
  </r>
  <r>
    <x v="12"/>
    <x v="12"/>
    <n v="33.03"/>
    <n v="37.4"/>
    <x v="3"/>
    <x v="6"/>
    <x v="3"/>
  </r>
  <r>
    <x v="13"/>
    <x v="13"/>
    <n v="35.61"/>
    <n v="1060.06"/>
    <x v="3"/>
    <x v="6"/>
    <x v="3"/>
  </r>
  <r>
    <x v="14"/>
    <x v="14"/>
    <n v="57.83"/>
    <n v="22.75"/>
    <x v="3"/>
    <x v="6"/>
    <x v="3"/>
  </r>
  <r>
    <x v="15"/>
    <x v="15"/>
    <n v="28.53"/>
    <n v="59.62"/>
    <x v="3"/>
    <x v="6"/>
    <x v="3"/>
  </r>
  <r>
    <x v="16"/>
    <x v="16"/>
    <n v="28.21"/>
    <n v="101.94"/>
    <x v="3"/>
    <x v="6"/>
    <x v="3"/>
  </r>
  <r>
    <x v="17"/>
    <x v="17"/>
    <e v="#N/A"/>
    <e v="#N/A"/>
    <x v="3"/>
    <x v="6"/>
    <x v="3"/>
  </r>
  <r>
    <x v="18"/>
    <x v="18"/>
    <n v="29.72"/>
    <n v="140.68"/>
    <x v="3"/>
    <x v="6"/>
    <x v="3"/>
  </r>
  <r>
    <x v="19"/>
    <x v="19"/>
    <n v="49.14"/>
    <n v="3.69"/>
    <x v="3"/>
    <x v="6"/>
    <x v="3"/>
  </r>
  <r>
    <x v="20"/>
    <x v="20"/>
    <n v="35"/>
    <n v="1194.7"/>
    <x v="3"/>
    <x v="6"/>
    <x v="3"/>
  </r>
  <r>
    <x v="21"/>
    <x v="21"/>
    <n v="37.19"/>
    <n v="282.77999999999997"/>
    <x v="3"/>
    <x v="6"/>
    <x v="3"/>
  </r>
  <r>
    <x v="22"/>
    <x v="22"/>
    <n v="29.55"/>
    <n v="1050.02"/>
    <x v="3"/>
    <x v="6"/>
    <x v="3"/>
  </r>
  <r>
    <x v="23"/>
    <x v="23"/>
    <n v="30.42"/>
    <n v="169.98"/>
    <x v="3"/>
    <x v="6"/>
    <x v="3"/>
  </r>
  <r>
    <x v="24"/>
    <x v="24"/>
    <n v="31.74"/>
    <n v="94.83"/>
    <x v="3"/>
    <x v="6"/>
    <x v="3"/>
  </r>
  <r>
    <x v="25"/>
    <x v="25"/>
    <n v="30.72"/>
    <n v="49.7"/>
    <x v="3"/>
    <x v="6"/>
    <x v="3"/>
  </r>
  <r>
    <x v="26"/>
    <x v="26"/>
    <n v="32.89"/>
    <n v="71.73"/>
    <x v="3"/>
    <x v="6"/>
    <x v="3"/>
  </r>
  <r>
    <x v="27"/>
    <x v="27"/>
    <n v="38.94"/>
    <n v="200.81"/>
    <x v="3"/>
    <x v="6"/>
    <x v="3"/>
  </r>
  <r>
    <x v="28"/>
    <x v="28"/>
    <n v="34.840000000000003"/>
    <n v="235.13"/>
    <x v="3"/>
    <x v="6"/>
    <x v="3"/>
  </r>
  <r>
    <x v="29"/>
    <x v="29"/>
    <m/>
    <n v="1365.8"/>
    <x v="3"/>
    <x v="6"/>
    <x v="3"/>
  </r>
  <r>
    <x v="0"/>
    <x v="0"/>
    <n v="33.020000000000003"/>
    <e v="#N/A"/>
    <x v="4"/>
    <x v="6"/>
    <x v="4"/>
  </r>
  <r>
    <x v="1"/>
    <x v="1"/>
    <m/>
    <e v="#N/A"/>
    <x v="4"/>
    <x v="6"/>
    <x v="4"/>
  </r>
  <r>
    <x v="2"/>
    <x v="2"/>
    <n v="29.81"/>
    <n v="389.05"/>
    <x v="4"/>
    <x v="6"/>
    <x v="4"/>
  </r>
  <r>
    <x v="3"/>
    <x v="3"/>
    <n v="31.2"/>
    <n v="66.849999999999994"/>
    <x v="4"/>
    <x v="6"/>
    <x v="4"/>
  </r>
  <r>
    <x v="4"/>
    <x v="4"/>
    <n v="29.87"/>
    <n v="281.43"/>
    <x v="4"/>
    <x v="6"/>
    <x v="4"/>
  </r>
  <r>
    <x v="5"/>
    <x v="5"/>
    <n v="34.86"/>
    <n v="491.79"/>
    <x v="4"/>
    <x v="6"/>
    <x v="4"/>
  </r>
  <r>
    <x v="6"/>
    <x v="6"/>
    <n v="32.520000000000003"/>
    <n v="2875.09"/>
    <x v="4"/>
    <x v="6"/>
    <x v="4"/>
  </r>
  <r>
    <x v="7"/>
    <x v="7"/>
    <n v="28.42"/>
    <n v="68.7"/>
    <x v="4"/>
    <x v="6"/>
    <x v="4"/>
  </r>
  <r>
    <x v="8"/>
    <x v="8"/>
    <n v="30.59"/>
    <n v="1148.45"/>
    <x v="4"/>
    <x v="6"/>
    <x v="4"/>
  </r>
  <r>
    <x v="9"/>
    <x v="9"/>
    <n v="38.479999999999997"/>
    <n v="57.66"/>
    <x v="4"/>
    <x v="6"/>
    <x v="4"/>
  </r>
  <r>
    <x v="10"/>
    <x v="10"/>
    <n v="31.94"/>
    <n v="655.09"/>
    <x v="4"/>
    <x v="6"/>
    <x v="4"/>
  </r>
  <r>
    <x v="11"/>
    <x v="11"/>
    <n v="35.450000000000003"/>
    <n v="2176.4"/>
    <x v="4"/>
    <x v="6"/>
    <x v="4"/>
  </r>
  <r>
    <x v="12"/>
    <x v="12"/>
    <n v="32.89"/>
    <n v="38.770000000000003"/>
    <x v="4"/>
    <x v="6"/>
    <x v="4"/>
  </r>
  <r>
    <x v="13"/>
    <x v="13"/>
    <n v="36.06"/>
    <n v="1010.3"/>
    <x v="4"/>
    <x v="6"/>
    <x v="4"/>
  </r>
  <r>
    <x v="14"/>
    <x v="14"/>
    <n v="57.51"/>
    <n v="23.22"/>
    <x v="4"/>
    <x v="6"/>
    <x v="4"/>
  </r>
  <r>
    <x v="15"/>
    <x v="15"/>
    <n v="25.6"/>
    <n v="69.319999999999993"/>
    <x v="4"/>
    <x v="6"/>
    <x v="4"/>
  </r>
  <r>
    <x v="16"/>
    <x v="16"/>
    <n v="25.37"/>
    <n v="118.11"/>
    <x v="4"/>
    <x v="6"/>
    <x v="4"/>
  </r>
  <r>
    <x v="17"/>
    <x v="17"/>
    <e v="#N/A"/>
    <e v="#N/A"/>
    <x v="4"/>
    <x v="6"/>
    <x v="4"/>
  </r>
  <r>
    <x v="18"/>
    <x v="18"/>
    <n v="29.37"/>
    <n v="142.69999999999999"/>
    <x v="4"/>
    <x v="6"/>
    <x v="4"/>
  </r>
  <r>
    <x v="19"/>
    <x v="19"/>
    <n v="48.99"/>
    <n v="3.74"/>
    <x v="4"/>
    <x v="6"/>
    <x v="4"/>
  </r>
  <r>
    <x v="20"/>
    <x v="20"/>
    <n v="33"/>
    <n v="1215.9000000000001"/>
    <x v="4"/>
    <x v="6"/>
    <x v="4"/>
  </r>
  <r>
    <x v="21"/>
    <x v="21"/>
    <n v="36.39"/>
    <n v="289.47000000000003"/>
    <x v="4"/>
    <x v="6"/>
    <x v="4"/>
  </r>
  <r>
    <x v="22"/>
    <x v="22"/>
    <n v="29.4"/>
    <n v="1111.0899999999999"/>
    <x v="4"/>
    <x v="6"/>
    <x v="4"/>
  </r>
  <r>
    <x v="23"/>
    <x v="23"/>
    <n v="30.04"/>
    <n v="175.21"/>
    <x v="4"/>
    <x v="6"/>
    <x v="4"/>
  </r>
  <r>
    <x v="24"/>
    <x v="24"/>
    <n v="29.89"/>
    <n v="107.61"/>
    <x v="4"/>
    <x v="6"/>
    <x v="4"/>
  </r>
  <r>
    <x v="25"/>
    <x v="25"/>
    <n v="30"/>
    <n v="51.37"/>
    <x v="4"/>
    <x v="6"/>
    <x v="4"/>
  </r>
  <r>
    <x v="26"/>
    <x v="26"/>
    <n v="32.08"/>
    <n v="74.069999999999993"/>
    <x v="4"/>
    <x v="6"/>
    <x v="4"/>
  </r>
  <r>
    <x v="27"/>
    <x v="27"/>
    <n v="38.71"/>
    <n v="207.7"/>
    <x v="4"/>
    <x v="6"/>
    <x v="4"/>
  </r>
  <r>
    <x v="28"/>
    <x v="28"/>
    <n v="34.520000000000003"/>
    <n v="241.56"/>
    <x v="4"/>
    <x v="6"/>
    <x v="4"/>
  </r>
  <r>
    <x v="29"/>
    <x v="29"/>
    <m/>
    <n v="1421.7"/>
    <x v="4"/>
    <x v="6"/>
    <x v="4"/>
  </r>
  <r>
    <x v="0"/>
    <x v="0"/>
    <n v="32.5"/>
    <e v="#N/A"/>
    <x v="5"/>
    <x v="6"/>
    <x v="5"/>
  </r>
  <r>
    <x v="1"/>
    <x v="1"/>
    <m/>
    <e v="#N/A"/>
    <x v="5"/>
    <x v="6"/>
    <x v="5"/>
  </r>
  <r>
    <x v="2"/>
    <x v="2"/>
    <n v="29.58"/>
    <n v="373.79"/>
    <x v="5"/>
    <x v="6"/>
    <x v="5"/>
  </r>
  <r>
    <x v="3"/>
    <x v="3"/>
    <n v="30.98"/>
    <n v="63.77"/>
    <x v="5"/>
    <x v="6"/>
    <x v="5"/>
  </r>
  <r>
    <x v="4"/>
    <x v="4"/>
    <n v="30.24"/>
    <n v="268.10000000000002"/>
    <x v="5"/>
    <x v="6"/>
    <x v="5"/>
  </r>
  <r>
    <x v="5"/>
    <x v="5"/>
    <n v="34.07"/>
    <n v="474.84"/>
    <x v="5"/>
    <x v="6"/>
    <x v="5"/>
  </r>
  <r>
    <x v="6"/>
    <x v="6"/>
    <n v="31.72"/>
    <n v="2745.85"/>
    <x v="5"/>
    <x v="6"/>
    <x v="5"/>
  </r>
  <r>
    <x v="7"/>
    <x v="7"/>
    <n v="27.47"/>
    <n v="66.3"/>
    <x v="5"/>
    <x v="6"/>
    <x v="5"/>
  </r>
  <r>
    <x v="8"/>
    <x v="8"/>
    <n v="31.76"/>
    <n v="1061.5899999999999"/>
    <x v="5"/>
    <x v="6"/>
    <x v="5"/>
  </r>
  <r>
    <x v="9"/>
    <x v="9"/>
    <n v="38.51"/>
    <n v="52.6"/>
    <x v="5"/>
    <x v="6"/>
    <x v="5"/>
  </r>
  <r>
    <x v="10"/>
    <x v="10"/>
    <n v="31.75"/>
    <n v="626.87"/>
    <x v="5"/>
    <x v="6"/>
    <x v="5"/>
  </r>
  <r>
    <x v="11"/>
    <x v="11"/>
    <n v="34.54"/>
    <n v="2019.93"/>
    <x v="5"/>
    <x v="6"/>
    <x v="5"/>
  </r>
  <r>
    <x v="12"/>
    <x v="12"/>
    <n v="32.630000000000003"/>
    <n v="36.61"/>
    <x v="5"/>
    <x v="6"/>
    <x v="5"/>
  </r>
  <r>
    <x v="13"/>
    <x v="13"/>
    <n v="34.64"/>
    <n v="980.28"/>
    <x v="5"/>
    <x v="6"/>
    <x v="5"/>
  </r>
  <r>
    <x v="14"/>
    <x v="14"/>
    <n v="57.73"/>
    <n v="22.73"/>
    <x v="5"/>
    <x v="6"/>
    <x v="5"/>
  </r>
  <r>
    <x v="15"/>
    <x v="15"/>
    <n v="25.5"/>
    <n v="72.63"/>
    <x v="5"/>
    <x v="6"/>
    <x v="5"/>
  </r>
  <r>
    <x v="16"/>
    <x v="16"/>
    <n v="24.73"/>
    <n v="124.99"/>
    <x v="5"/>
    <x v="6"/>
    <x v="5"/>
  </r>
  <r>
    <x v="17"/>
    <x v="17"/>
    <e v="#N/A"/>
    <e v="#N/A"/>
    <x v="5"/>
    <x v="6"/>
    <x v="5"/>
  </r>
  <r>
    <x v="18"/>
    <x v="18"/>
    <n v="29.12"/>
    <n v="135.13999999999999"/>
    <x v="5"/>
    <x v="6"/>
    <x v="5"/>
  </r>
  <r>
    <x v="19"/>
    <x v="19"/>
    <n v="50.48"/>
    <n v="3.47"/>
    <x v="5"/>
    <x v="6"/>
    <x v="5"/>
  </r>
  <r>
    <x v="20"/>
    <x v="20"/>
    <n v="32.5"/>
    <n v="1157.0999999999999"/>
    <x v="5"/>
    <x v="6"/>
    <x v="5"/>
  </r>
  <r>
    <x v="21"/>
    <x v="21"/>
    <n v="36.24"/>
    <n v="262.20999999999998"/>
    <x v="5"/>
    <x v="6"/>
    <x v="5"/>
  </r>
  <r>
    <x v="22"/>
    <x v="22"/>
    <n v="29.62"/>
    <n v="1069.6199999999999"/>
    <x v="5"/>
    <x v="6"/>
    <x v="5"/>
  </r>
  <r>
    <x v="23"/>
    <x v="23"/>
    <n v="29.92"/>
    <n v="166.63"/>
    <x v="5"/>
    <x v="6"/>
    <x v="5"/>
  </r>
  <r>
    <x v="24"/>
    <x v="24"/>
    <n v="29.19"/>
    <n v="108.98"/>
    <x v="5"/>
    <x v="6"/>
    <x v="5"/>
  </r>
  <r>
    <x v="25"/>
    <x v="25"/>
    <n v="30.1"/>
    <n v="48.57"/>
    <x v="5"/>
    <x v="6"/>
    <x v="5"/>
  </r>
  <r>
    <x v="26"/>
    <x v="26"/>
    <n v="31.84"/>
    <n v="70.16"/>
    <x v="5"/>
    <x v="6"/>
    <x v="5"/>
  </r>
  <r>
    <x v="27"/>
    <x v="27"/>
    <n v="37.770000000000003"/>
    <n v="199.46"/>
    <x v="5"/>
    <x v="6"/>
    <x v="5"/>
  </r>
  <r>
    <x v="28"/>
    <x v="28"/>
    <n v="34.32"/>
    <n v="228.93"/>
    <x v="5"/>
    <x v="6"/>
    <x v="5"/>
  </r>
  <r>
    <x v="29"/>
    <x v="29"/>
    <m/>
    <n v="1316"/>
    <x v="5"/>
    <x v="6"/>
    <x v="5"/>
  </r>
  <r>
    <x v="0"/>
    <x v="0"/>
    <n v="32.78"/>
    <e v="#N/A"/>
    <x v="6"/>
    <x v="6"/>
    <x v="6"/>
  </r>
  <r>
    <x v="1"/>
    <x v="1"/>
    <m/>
    <e v="#N/A"/>
    <x v="6"/>
    <x v="6"/>
    <x v="6"/>
  </r>
  <r>
    <x v="2"/>
    <x v="2"/>
    <n v="29.56"/>
    <n v="381.63"/>
    <x v="6"/>
    <x v="6"/>
    <x v="6"/>
  </r>
  <r>
    <x v="3"/>
    <x v="3"/>
    <n v="30.94"/>
    <n v="62.2"/>
    <x v="6"/>
    <x v="6"/>
    <x v="6"/>
  </r>
  <r>
    <x v="4"/>
    <x v="4"/>
    <n v="30.26"/>
    <n v="274.98"/>
    <x v="6"/>
    <x v="6"/>
    <x v="6"/>
  </r>
  <r>
    <x v="5"/>
    <x v="5"/>
    <n v="34.11"/>
    <n v="492.18"/>
    <x v="6"/>
    <x v="6"/>
    <x v="6"/>
  </r>
  <r>
    <x v="6"/>
    <x v="6"/>
    <n v="31.83"/>
    <n v="2798.21"/>
    <x v="6"/>
    <x v="6"/>
    <x v="6"/>
  </r>
  <r>
    <x v="7"/>
    <x v="7"/>
    <n v="27.71"/>
    <n v="68.7"/>
    <x v="6"/>
    <x v="6"/>
    <x v="6"/>
  </r>
  <r>
    <x v="8"/>
    <x v="8"/>
    <n v="32.83"/>
    <n v="1014.27"/>
    <x v="6"/>
    <x v="6"/>
    <x v="6"/>
  </r>
  <r>
    <x v="9"/>
    <x v="9"/>
    <n v="38.479999999999997"/>
    <n v="55.74"/>
    <x v="6"/>
    <x v="6"/>
    <x v="6"/>
  </r>
  <r>
    <x v="10"/>
    <x v="10"/>
    <n v="31.55"/>
    <n v="624.71"/>
    <x v="6"/>
    <x v="6"/>
    <x v="6"/>
  </r>
  <r>
    <x v="11"/>
    <x v="11"/>
    <n v="35.380000000000003"/>
    <n v="2012.12"/>
    <x v="6"/>
    <x v="6"/>
    <x v="6"/>
  </r>
  <r>
    <x v="12"/>
    <x v="12"/>
    <n v="32.49"/>
    <n v="36.9"/>
    <x v="6"/>
    <x v="6"/>
    <x v="6"/>
  </r>
  <r>
    <x v="13"/>
    <x v="13"/>
    <n v="34.64"/>
    <n v="965.99"/>
    <x v="6"/>
    <x v="6"/>
    <x v="6"/>
  </r>
  <r>
    <x v="14"/>
    <x v="14"/>
    <n v="56.82"/>
    <n v="22.19"/>
    <x v="6"/>
    <x v="6"/>
    <x v="6"/>
  </r>
  <r>
    <x v="15"/>
    <x v="15"/>
    <n v="26.48"/>
    <n v="74.959999999999994"/>
    <x v="6"/>
    <x v="6"/>
    <x v="6"/>
  </r>
  <r>
    <x v="16"/>
    <x v="16"/>
    <n v="25.49"/>
    <n v="132.96"/>
    <x v="6"/>
    <x v="6"/>
    <x v="6"/>
  </r>
  <r>
    <x v="17"/>
    <x v="17"/>
    <e v="#N/A"/>
    <e v="#N/A"/>
    <x v="6"/>
    <x v="6"/>
    <x v="6"/>
  </r>
  <r>
    <x v="18"/>
    <x v="18"/>
    <n v="28.59"/>
    <n v="133.79"/>
    <x v="6"/>
    <x v="6"/>
    <x v="6"/>
  </r>
  <r>
    <x v="19"/>
    <x v="19"/>
    <n v="50.18"/>
    <n v="3.46"/>
    <x v="6"/>
    <x v="6"/>
    <x v="6"/>
  </r>
  <r>
    <x v="20"/>
    <x v="20"/>
    <n v="33"/>
    <n v="1177"/>
    <x v="6"/>
    <x v="6"/>
    <x v="6"/>
  </r>
  <r>
    <x v="21"/>
    <x v="21"/>
    <n v="36.24"/>
    <n v="257.87"/>
    <x v="6"/>
    <x v="6"/>
    <x v="6"/>
  </r>
  <r>
    <x v="22"/>
    <x v="22"/>
    <n v="29.84"/>
    <n v="1079.33"/>
    <x v="6"/>
    <x v="6"/>
    <x v="6"/>
  </r>
  <r>
    <x v="23"/>
    <x v="23"/>
    <n v="29.64"/>
    <n v="163.6"/>
    <x v="6"/>
    <x v="6"/>
    <x v="6"/>
  </r>
  <r>
    <x v="24"/>
    <x v="24"/>
    <n v="29.7"/>
    <n v="106.97"/>
    <x v="6"/>
    <x v="6"/>
    <x v="6"/>
  </r>
  <r>
    <x v="25"/>
    <x v="25"/>
    <n v="30.16"/>
    <n v="49.83"/>
    <x v="6"/>
    <x v="6"/>
    <x v="6"/>
  </r>
  <r>
    <x v="26"/>
    <x v="26"/>
    <n v="31.62"/>
    <n v="71.33"/>
    <x v="6"/>
    <x v="6"/>
    <x v="6"/>
  </r>
  <r>
    <x v="27"/>
    <x v="27"/>
    <n v="37.51"/>
    <n v="201.69"/>
    <x v="6"/>
    <x v="6"/>
    <x v="6"/>
  </r>
  <r>
    <x v="28"/>
    <x v="28"/>
    <n v="33.869999999999997"/>
    <n v="233.81"/>
    <x v="6"/>
    <x v="6"/>
    <x v="6"/>
  </r>
  <r>
    <x v="29"/>
    <x v="29"/>
    <m/>
    <n v="1298.3"/>
    <x v="6"/>
    <x v="6"/>
    <x v="6"/>
  </r>
  <r>
    <x v="0"/>
    <x v="0"/>
    <n v="33.11"/>
    <e v="#N/A"/>
    <x v="7"/>
    <x v="6"/>
    <x v="7"/>
  </r>
  <r>
    <x v="1"/>
    <x v="1"/>
    <m/>
    <e v="#N/A"/>
    <x v="7"/>
    <x v="6"/>
    <x v="7"/>
  </r>
  <r>
    <x v="2"/>
    <x v="2"/>
    <n v="29.47"/>
    <n v="360.42"/>
    <x v="7"/>
    <x v="6"/>
    <x v="7"/>
  </r>
  <r>
    <x v="3"/>
    <x v="3"/>
    <n v="31.16"/>
    <n v="59.85"/>
    <x v="7"/>
    <x v="6"/>
    <x v="7"/>
  </r>
  <r>
    <x v="4"/>
    <x v="4"/>
    <n v="30.74"/>
    <n v="266.98"/>
    <x v="7"/>
    <x v="6"/>
    <x v="7"/>
  </r>
  <r>
    <x v="5"/>
    <x v="5"/>
    <n v="34.11"/>
    <n v="480.91"/>
    <x v="7"/>
    <x v="6"/>
    <x v="7"/>
  </r>
  <r>
    <x v="6"/>
    <x v="6"/>
    <n v="32.020000000000003"/>
    <n v="2702.13"/>
    <x v="7"/>
    <x v="6"/>
    <x v="7"/>
  </r>
  <r>
    <x v="7"/>
    <x v="7"/>
    <n v="27.58"/>
    <n v="67.599999999999994"/>
    <x v="7"/>
    <x v="6"/>
    <x v="7"/>
  </r>
  <r>
    <x v="8"/>
    <x v="8"/>
    <n v="33.89"/>
    <n v="893.37"/>
    <x v="7"/>
    <x v="6"/>
    <x v="7"/>
  </r>
  <r>
    <x v="9"/>
    <x v="9"/>
    <n v="38.51"/>
    <n v="62.24"/>
    <x v="7"/>
    <x v="6"/>
    <x v="7"/>
  </r>
  <r>
    <x v="10"/>
    <x v="10"/>
    <n v="31.55"/>
    <n v="605.59"/>
    <x v="7"/>
    <x v="6"/>
    <x v="7"/>
  </r>
  <r>
    <x v="11"/>
    <x v="11"/>
    <n v="35.4"/>
    <n v="1906.14"/>
    <x v="7"/>
    <x v="6"/>
    <x v="7"/>
  </r>
  <r>
    <x v="12"/>
    <x v="12"/>
    <n v="32.39"/>
    <n v="35.72"/>
    <x v="7"/>
    <x v="6"/>
    <x v="7"/>
  </r>
  <r>
    <x v="13"/>
    <x v="13"/>
    <n v="34.56"/>
    <n v="932.28"/>
    <x v="7"/>
    <x v="6"/>
    <x v="7"/>
  </r>
  <r>
    <x v="14"/>
    <x v="14"/>
    <n v="57.15"/>
    <n v="22.43"/>
    <x v="7"/>
    <x v="6"/>
    <x v="7"/>
  </r>
  <r>
    <x v="15"/>
    <x v="15"/>
    <n v="26.91"/>
    <n v="75.19"/>
    <x v="7"/>
    <x v="6"/>
    <x v="7"/>
  </r>
  <r>
    <x v="16"/>
    <x v="16"/>
    <n v="26.16"/>
    <n v="132.93"/>
    <x v="7"/>
    <x v="6"/>
    <x v="7"/>
  </r>
  <r>
    <x v="17"/>
    <x v="17"/>
    <e v="#N/A"/>
    <e v="#N/A"/>
    <x v="7"/>
    <x v="6"/>
    <x v="7"/>
  </r>
  <r>
    <x v="18"/>
    <x v="18"/>
    <n v="28.83"/>
    <n v="130.55000000000001"/>
    <x v="7"/>
    <x v="6"/>
    <x v="7"/>
  </r>
  <r>
    <x v="19"/>
    <x v="19"/>
    <n v="50.83"/>
    <n v="3.3"/>
    <x v="7"/>
    <x v="6"/>
    <x v="7"/>
  </r>
  <r>
    <x v="20"/>
    <x v="20"/>
    <n v="34"/>
    <n v="1142.5"/>
    <x v="7"/>
    <x v="6"/>
    <x v="7"/>
  </r>
  <r>
    <x v="21"/>
    <x v="21"/>
    <n v="37.26"/>
    <n v="246.35"/>
    <x v="7"/>
    <x v="6"/>
    <x v="7"/>
  </r>
  <r>
    <x v="22"/>
    <x v="22"/>
    <n v="30.79"/>
    <n v="1049.74"/>
    <x v="7"/>
    <x v="6"/>
    <x v="7"/>
  </r>
  <r>
    <x v="23"/>
    <x v="23"/>
    <n v="29.74"/>
    <n v="158.24"/>
    <x v="7"/>
    <x v="6"/>
    <x v="7"/>
  </r>
  <r>
    <x v="24"/>
    <x v="24"/>
    <n v="29.73"/>
    <n v="99.08"/>
    <x v="7"/>
    <x v="6"/>
    <x v="7"/>
  </r>
  <r>
    <x v="25"/>
    <x v="25"/>
    <n v="30.26"/>
    <n v="48.28"/>
    <x v="7"/>
    <x v="6"/>
    <x v="7"/>
  </r>
  <r>
    <x v="26"/>
    <x v="26"/>
    <n v="31.59"/>
    <n v="68.94"/>
    <x v="7"/>
    <x v="6"/>
    <x v="7"/>
  </r>
  <r>
    <x v="27"/>
    <x v="27"/>
    <n v="37.83"/>
    <n v="197.63"/>
    <x v="7"/>
    <x v="6"/>
    <x v="7"/>
  </r>
  <r>
    <x v="28"/>
    <x v="28"/>
    <n v="34.06"/>
    <n v="229.72"/>
    <x v="7"/>
    <x v="6"/>
    <x v="7"/>
  </r>
  <r>
    <x v="29"/>
    <x v="29"/>
    <m/>
    <n v="1234.5"/>
    <x v="7"/>
    <x v="6"/>
    <x v="7"/>
  </r>
  <r>
    <x v="0"/>
    <x v="0"/>
    <n v="33.950000000000003"/>
    <e v="#N/A"/>
    <x v="8"/>
    <x v="6"/>
    <x v="8"/>
  </r>
  <r>
    <x v="1"/>
    <x v="1"/>
    <m/>
    <e v="#N/A"/>
    <x v="8"/>
    <x v="6"/>
    <x v="8"/>
  </r>
  <r>
    <x v="2"/>
    <x v="2"/>
    <n v="30.56"/>
    <n v="351.57"/>
    <x v="8"/>
    <x v="6"/>
    <x v="8"/>
  </r>
  <r>
    <x v="3"/>
    <x v="3"/>
    <n v="31.16"/>
    <n v="55.7"/>
    <x v="8"/>
    <x v="6"/>
    <x v="8"/>
  </r>
  <r>
    <x v="4"/>
    <x v="4"/>
    <n v="30.49"/>
    <n v="254.72"/>
    <x v="8"/>
    <x v="6"/>
    <x v="8"/>
  </r>
  <r>
    <x v="5"/>
    <x v="5"/>
    <n v="34.67"/>
    <n v="460.26"/>
    <x v="8"/>
    <x v="6"/>
    <x v="8"/>
  </r>
  <r>
    <x v="6"/>
    <x v="6"/>
    <n v="33.25"/>
    <n v="2582.33"/>
    <x v="8"/>
    <x v="6"/>
    <x v="8"/>
  </r>
  <r>
    <x v="7"/>
    <x v="7"/>
    <n v="28.36"/>
    <n v="63.2"/>
    <x v="8"/>
    <x v="6"/>
    <x v="8"/>
  </r>
  <r>
    <x v="8"/>
    <x v="8"/>
    <n v="36.61"/>
    <n v="746.93"/>
    <x v="8"/>
    <x v="6"/>
    <x v="8"/>
  </r>
  <r>
    <x v="9"/>
    <x v="9"/>
    <n v="38.56"/>
    <n v="49.93"/>
    <x v="8"/>
    <x v="6"/>
    <x v="8"/>
  </r>
  <r>
    <x v="10"/>
    <x v="10"/>
    <n v="31.17"/>
    <n v="588.86"/>
    <x v="8"/>
    <x v="6"/>
    <x v="8"/>
  </r>
  <r>
    <x v="11"/>
    <x v="11"/>
    <n v="36.71"/>
    <n v="1872.08"/>
    <x v="8"/>
    <x v="6"/>
    <x v="8"/>
  </r>
  <r>
    <x v="12"/>
    <x v="12"/>
    <n v="32.840000000000003"/>
    <n v="34.64"/>
    <x v="8"/>
    <x v="6"/>
    <x v="8"/>
  </r>
  <r>
    <x v="13"/>
    <x v="13"/>
    <n v="34.979999999999997"/>
    <n v="931.6"/>
    <x v="8"/>
    <x v="6"/>
    <x v="8"/>
  </r>
  <r>
    <x v="14"/>
    <x v="14"/>
    <n v="56.73"/>
    <n v="21.45"/>
    <x v="8"/>
    <x v="6"/>
    <x v="8"/>
  </r>
  <r>
    <x v="15"/>
    <x v="15"/>
    <n v="27.55"/>
    <n v="70.13"/>
    <x v="8"/>
    <x v="6"/>
    <x v="8"/>
  </r>
  <r>
    <x v="16"/>
    <x v="16"/>
    <n v="28.15"/>
    <n v="122.73"/>
    <x v="8"/>
    <x v="6"/>
    <x v="8"/>
  </r>
  <r>
    <x v="17"/>
    <x v="17"/>
    <e v="#N/A"/>
    <e v="#N/A"/>
    <x v="8"/>
    <x v="6"/>
    <x v="8"/>
  </r>
  <r>
    <x v="18"/>
    <x v="18"/>
    <n v="28.52"/>
    <n v="126.62"/>
    <x v="8"/>
    <x v="6"/>
    <x v="8"/>
  </r>
  <r>
    <x v="19"/>
    <x v="19"/>
    <n v="51.57"/>
    <n v="3.65"/>
    <x v="8"/>
    <x v="6"/>
    <x v="8"/>
  </r>
  <r>
    <x v="20"/>
    <x v="20"/>
    <n v="33.75"/>
    <n v="1112.5"/>
    <x v="8"/>
    <x v="6"/>
    <x v="8"/>
  </r>
  <r>
    <x v="21"/>
    <x v="21"/>
    <n v="38.32"/>
    <n v="236.28"/>
    <x v="8"/>
    <x v="6"/>
    <x v="8"/>
  </r>
  <r>
    <x v="22"/>
    <x v="22"/>
    <n v="31.38"/>
    <n v="997.27"/>
    <x v="8"/>
    <x v="6"/>
    <x v="8"/>
  </r>
  <r>
    <x v="23"/>
    <x v="23"/>
    <n v="30.24"/>
    <n v="148.41"/>
    <x v="8"/>
    <x v="6"/>
    <x v="8"/>
  </r>
  <r>
    <x v="24"/>
    <x v="24"/>
    <n v="30.05"/>
    <n v="91.52"/>
    <x v="8"/>
    <x v="6"/>
    <x v="8"/>
  </r>
  <r>
    <x v="25"/>
    <x v="25"/>
    <n v="30.97"/>
    <n v="46.65"/>
    <x v="8"/>
    <x v="6"/>
    <x v="8"/>
  </r>
  <r>
    <x v="26"/>
    <x v="26"/>
    <n v="31.75"/>
    <n v="65.790000000000006"/>
    <x v="8"/>
    <x v="6"/>
    <x v="8"/>
  </r>
  <r>
    <x v="27"/>
    <x v="27"/>
    <n v="39.06"/>
    <n v="186.88"/>
    <x v="8"/>
    <x v="6"/>
    <x v="8"/>
  </r>
  <r>
    <x v="28"/>
    <x v="28"/>
    <n v="35.020000000000003"/>
    <n v="218.72"/>
    <x v="8"/>
    <x v="6"/>
    <x v="8"/>
  </r>
  <r>
    <x v="29"/>
    <x v="29"/>
    <m/>
    <n v="1200.0999999999999"/>
    <x v="8"/>
    <x v="6"/>
    <x v="8"/>
  </r>
  <r>
    <x v="0"/>
    <x v="0"/>
    <n v="35.07"/>
    <e v="#N/A"/>
    <x v="9"/>
    <x v="6"/>
    <x v="9"/>
  </r>
  <r>
    <x v="1"/>
    <x v="1"/>
    <m/>
    <e v="#N/A"/>
    <x v="9"/>
    <x v="6"/>
    <x v="9"/>
  </r>
  <r>
    <x v="2"/>
    <x v="2"/>
    <n v="31.68"/>
    <n v="361.31"/>
    <x v="9"/>
    <x v="6"/>
    <x v="9"/>
  </r>
  <r>
    <x v="3"/>
    <x v="3"/>
    <n v="31.77"/>
    <n v="55.17"/>
    <x v="9"/>
    <x v="6"/>
    <x v="9"/>
  </r>
  <r>
    <x v="4"/>
    <x v="4"/>
    <n v="30.64"/>
    <n v="257.7"/>
    <x v="9"/>
    <x v="6"/>
    <x v="9"/>
  </r>
  <r>
    <x v="5"/>
    <x v="5"/>
    <n v="35.61"/>
    <n v="463.77"/>
    <x v="9"/>
    <x v="6"/>
    <x v="9"/>
  </r>
  <r>
    <x v="6"/>
    <x v="6"/>
    <n v="34.700000000000003"/>
    <n v="2610"/>
    <x v="9"/>
    <x v="6"/>
    <x v="9"/>
  </r>
  <r>
    <x v="7"/>
    <x v="7"/>
    <n v="28.9"/>
    <n v="63.7"/>
    <x v="9"/>
    <x v="6"/>
    <x v="9"/>
  </r>
  <r>
    <x v="8"/>
    <x v="8"/>
    <n v="39.14"/>
    <n v="665.98"/>
    <x v="9"/>
    <x v="6"/>
    <x v="9"/>
  </r>
  <r>
    <x v="9"/>
    <x v="9"/>
    <n v="38.58"/>
    <n v="51.7"/>
    <x v="9"/>
    <x v="6"/>
    <x v="9"/>
  </r>
  <r>
    <x v="10"/>
    <x v="10"/>
    <n v="32.72"/>
    <n v="602.9"/>
    <x v="9"/>
    <x v="6"/>
    <x v="9"/>
  </r>
  <r>
    <x v="11"/>
    <x v="11"/>
    <n v="37.770000000000003"/>
    <n v="1951.52"/>
    <x v="9"/>
    <x v="6"/>
    <x v="9"/>
  </r>
  <r>
    <x v="12"/>
    <x v="12"/>
    <n v="33.56"/>
    <n v="34.770000000000003"/>
    <x v="9"/>
    <x v="6"/>
    <x v="9"/>
  </r>
  <r>
    <x v="13"/>
    <x v="13"/>
    <n v="35.49"/>
    <n v="942.35"/>
    <x v="9"/>
    <x v="6"/>
    <x v="9"/>
  </r>
  <r>
    <x v="14"/>
    <x v="14"/>
    <n v="58"/>
    <n v="23.48"/>
    <x v="9"/>
    <x v="6"/>
    <x v="9"/>
  </r>
  <r>
    <x v="15"/>
    <x v="15"/>
    <n v="28.29"/>
    <n v="67.239999999999995"/>
    <x v="9"/>
    <x v="6"/>
    <x v="9"/>
  </r>
  <r>
    <x v="16"/>
    <x v="16"/>
    <n v="30.53"/>
    <n v="117.28"/>
    <x v="9"/>
    <x v="6"/>
    <x v="9"/>
  </r>
  <r>
    <x v="17"/>
    <x v="17"/>
    <e v="#N/A"/>
    <e v="#N/A"/>
    <x v="9"/>
    <x v="6"/>
    <x v="9"/>
  </r>
  <r>
    <x v="18"/>
    <x v="18"/>
    <n v="29.4"/>
    <n v="131.49"/>
    <x v="9"/>
    <x v="6"/>
    <x v="9"/>
  </r>
  <r>
    <x v="19"/>
    <x v="19"/>
    <n v="52.48"/>
    <n v="3.38"/>
    <x v="9"/>
    <x v="6"/>
    <x v="9"/>
  </r>
  <r>
    <x v="20"/>
    <x v="20"/>
    <n v="34.25"/>
    <n v="1136.3"/>
    <x v="9"/>
    <x v="6"/>
    <x v="9"/>
  </r>
  <r>
    <x v="21"/>
    <x v="21"/>
    <n v="39.36"/>
    <n v="243.93"/>
    <x v="9"/>
    <x v="6"/>
    <x v="9"/>
  </r>
  <r>
    <x v="22"/>
    <x v="22"/>
    <n v="32.51"/>
    <n v="998.55"/>
    <x v="9"/>
    <x v="6"/>
    <x v="9"/>
  </r>
  <r>
    <x v="23"/>
    <x v="23"/>
    <n v="30.37"/>
    <n v="150.04"/>
    <x v="9"/>
    <x v="6"/>
    <x v="9"/>
  </r>
  <r>
    <x v="24"/>
    <x v="24"/>
    <n v="32.21"/>
    <n v="89.99"/>
    <x v="9"/>
    <x v="6"/>
    <x v="9"/>
  </r>
  <r>
    <x v="25"/>
    <x v="25"/>
    <n v="31.68"/>
    <n v="47.2"/>
    <x v="9"/>
    <x v="6"/>
    <x v="9"/>
  </r>
  <r>
    <x v="26"/>
    <x v="26"/>
    <n v="32.380000000000003"/>
    <n v="66.7"/>
    <x v="9"/>
    <x v="6"/>
    <x v="9"/>
  </r>
  <r>
    <x v="27"/>
    <x v="27"/>
    <n v="39.74"/>
    <n v="188.43"/>
    <x v="9"/>
    <x v="6"/>
    <x v="9"/>
  </r>
  <r>
    <x v="28"/>
    <x v="28"/>
    <n v="36.25"/>
    <n v="224.2"/>
    <x v="9"/>
    <x v="6"/>
    <x v="9"/>
  </r>
  <r>
    <x v="29"/>
    <x v="29"/>
    <m/>
    <n v="1235.7"/>
    <x v="9"/>
    <x v="6"/>
    <x v="9"/>
  </r>
  <r>
    <x v="0"/>
    <x v="0"/>
    <n v="35.33"/>
    <e v="#N/A"/>
    <x v="10"/>
    <x v="6"/>
    <x v="10"/>
  </r>
  <r>
    <x v="1"/>
    <x v="1"/>
    <m/>
    <e v="#N/A"/>
    <x v="10"/>
    <x v="6"/>
    <x v="10"/>
  </r>
  <r>
    <x v="2"/>
    <x v="2"/>
    <n v="31.89"/>
    <n v="348.13"/>
    <x v="10"/>
    <x v="6"/>
    <x v="10"/>
  </r>
  <r>
    <x v="3"/>
    <x v="3"/>
    <n v="32.14"/>
    <n v="50.94"/>
    <x v="10"/>
    <x v="6"/>
    <x v="10"/>
  </r>
  <r>
    <x v="4"/>
    <x v="4"/>
    <n v="31.99"/>
    <n v="247.71"/>
    <x v="10"/>
    <x v="6"/>
    <x v="10"/>
  </r>
  <r>
    <x v="5"/>
    <x v="5"/>
    <n v="35.590000000000003"/>
    <n v="446.55"/>
    <x v="10"/>
    <x v="6"/>
    <x v="10"/>
  </r>
  <r>
    <x v="6"/>
    <x v="6"/>
    <n v="35.049999999999997"/>
    <n v="2519.41"/>
    <x v="10"/>
    <x v="6"/>
    <x v="10"/>
  </r>
  <r>
    <x v="7"/>
    <x v="7"/>
    <n v="29.5"/>
    <n v="61.7"/>
    <x v="10"/>
    <x v="6"/>
    <x v="10"/>
  </r>
  <r>
    <x v="8"/>
    <x v="8"/>
    <n v="39.14"/>
    <n v="463.17"/>
    <x v="10"/>
    <x v="6"/>
    <x v="10"/>
  </r>
  <r>
    <x v="9"/>
    <x v="9"/>
    <n v="38.64"/>
    <n v="50.31"/>
    <x v="10"/>
    <x v="6"/>
    <x v="10"/>
  </r>
  <r>
    <x v="10"/>
    <x v="10"/>
    <n v="33.11"/>
    <n v="589.79999999999995"/>
    <x v="10"/>
    <x v="6"/>
    <x v="10"/>
  </r>
  <r>
    <x v="11"/>
    <x v="11"/>
    <n v="36.869999999999997"/>
    <n v="1933.63"/>
    <x v="10"/>
    <x v="6"/>
    <x v="10"/>
  </r>
  <r>
    <x v="12"/>
    <x v="12"/>
    <n v="33.99"/>
    <n v="33.549999999999997"/>
    <x v="10"/>
    <x v="6"/>
    <x v="10"/>
  </r>
  <r>
    <x v="13"/>
    <x v="13"/>
    <n v="35.82"/>
    <n v="939.96"/>
    <x v="10"/>
    <x v="6"/>
    <x v="10"/>
  </r>
  <r>
    <x v="14"/>
    <x v="14"/>
    <n v="58.5"/>
    <n v="23.52"/>
    <x v="10"/>
    <x v="6"/>
    <x v="10"/>
  </r>
  <r>
    <x v="15"/>
    <x v="15"/>
    <n v="28.89"/>
    <n v="60.84"/>
    <x v="10"/>
    <x v="6"/>
    <x v="10"/>
  </r>
  <r>
    <x v="16"/>
    <x v="16"/>
    <n v="31.52"/>
    <n v="101.99"/>
    <x v="10"/>
    <x v="6"/>
    <x v="10"/>
  </r>
  <r>
    <x v="17"/>
    <x v="17"/>
    <e v="#N/A"/>
    <e v="#N/A"/>
    <x v="10"/>
    <x v="6"/>
    <x v="10"/>
  </r>
  <r>
    <x v="18"/>
    <x v="18"/>
    <n v="30.27"/>
    <n v="127.45"/>
    <x v="10"/>
    <x v="6"/>
    <x v="10"/>
  </r>
  <r>
    <x v="19"/>
    <x v="19"/>
    <n v="51.89"/>
    <n v="3.38"/>
    <x v="10"/>
    <x v="6"/>
    <x v="10"/>
  </r>
  <r>
    <x v="20"/>
    <x v="20"/>
    <n v="34.25"/>
    <n v="1104"/>
    <x v="10"/>
    <x v="6"/>
    <x v="10"/>
  </r>
  <r>
    <x v="21"/>
    <x v="21"/>
    <n v="40.07"/>
    <n v="235.97"/>
    <x v="10"/>
    <x v="6"/>
    <x v="10"/>
  </r>
  <r>
    <x v="22"/>
    <x v="22"/>
    <n v="34.51"/>
    <n v="959.84"/>
    <x v="10"/>
    <x v="6"/>
    <x v="10"/>
  </r>
  <r>
    <x v="23"/>
    <x v="23"/>
    <n v="30.57"/>
    <n v="146.58000000000001"/>
    <x v="10"/>
    <x v="6"/>
    <x v="10"/>
  </r>
  <r>
    <x v="24"/>
    <x v="24"/>
    <n v="32.5"/>
    <n v="83.54"/>
    <x v="10"/>
    <x v="6"/>
    <x v="10"/>
  </r>
  <r>
    <x v="25"/>
    <x v="25"/>
    <n v="32.299999999999997"/>
    <n v="45.58"/>
    <x v="10"/>
    <x v="6"/>
    <x v="10"/>
  </r>
  <r>
    <x v="26"/>
    <x v="26"/>
    <n v="32.39"/>
    <n v="64.08"/>
    <x v="10"/>
    <x v="6"/>
    <x v="10"/>
  </r>
  <r>
    <x v="27"/>
    <x v="27"/>
    <n v="39.89"/>
    <n v="183.12"/>
    <x v="10"/>
    <x v="6"/>
    <x v="10"/>
  </r>
  <r>
    <x v="28"/>
    <x v="28"/>
    <n v="37.880000000000003"/>
    <n v="220.87"/>
    <x v="10"/>
    <x v="6"/>
    <x v="10"/>
  </r>
  <r>
    <x v="29"/>
    <x v="29"/>
    <m/>
    <n v="1223.4000000000001"/>
    <x v="10"/>
    <x v="6"/>
    <x v="10"/>
  </r>
  <r>
    <x v="0"/>
    <x v="0"/>
    <n v="35.39"/>
    <e v="#N/A"/>
    <x v="11"/>
    <x v="6"/>
    <x v="11"/>
  </r>
  <r>
    <x v="1"/>
    <x v="1"/>
    <m/>
    <e v="#N/A"/>
    <x v="11"/>
    <x v="6"/>
    <x v="11"/>
  </r>
  <r>
    <x v="2"/>
    <x v="2"/>
    <n v="32.590000000000003"/>
    <n v="365.74"/>
    <x v="11"/>
    <x v="6"/>
    <x v="11"/>
  </r>
  <r>
    <x v="3"/>
    <x v="3"/>
    <n v="32.47"/>
    <n v="51.94"/>
    <x v="11"/>
    <x v="6"/>
    <x v="11"/>
  </r>
  <r>
    <x v="4"/>
    <x v="4"/>
    <n v="32.51"/>
    <n v="259.5"/>
    <x v="11"/>
    <x v="6"/>
    <x v="11"/>
  </r>
  <r>
    <x v="5"/>
    <x v="5"/>
    <n v="33.729999999999997"/>
    <n v="473.33"/>
    <x v="11"/>
    <x v="6"/>
    <x v="11"/>
  </r>
  <r>
    <x v="6"/>
    <x v="6"/>
    <n v="35.11"/>
    <n v="2661.3"/>
    <x v="11"/>
    <x v="6"/>
    <x v="11"/>
  </r>
  <r>
    <x v="7"/>
    <x v="7"/>
    <n v="29.6"/>
    <n v="64.7"/>
    <x v="11"/>
    <x v="6"/>
    <x v="11"/>
  </r>
  <r>
    <x v="8"/>
    <x v="8"/>
    <n v="37.49"/>
    <n v="266.43"/>
    <x v="11"/>
    <x v="6"/>
    <x v="11"/>
  </r>
  <r>
    <x v="9"/>
    <x v="9"/>
    <n v="38.880000000000003"/>
    <n v="54.83"/>
    <x v="11"/>
    <x v="6"/>
    <x v="11"/>
  </r>
  <r>
    <x v="10"/>
    <x v="10"/>
    <n v="32.909999999999997"/>
    <n v="611.92999999999995"/>
    <x v="11"/>
    <x v="6"/>
    <x v="11"/>
  </r>
  <r>
    <x v="11"/>
    <x v="11"/>
    <n v="37.04"/>
    <n v="2055"/>
    <x v="11"/>
    <x v="6"/>
    <x v="11"/>
  </r>
  <r>
    <x v="12"/>
    <x v="12"/>
    <n v="34.43"/>
    <n v="35.49"/>
    <x v="11"/>
    <x v="6"/>
    <x v="11"/>
  </r>
  <r>
    <x v="13"/>
    <x v="13"/>
    <n v="35.9"/>
    <n v="1054.97"/>
    <x v="11"/>
    <x v="6"/>
    <x v="11"/>
  </r>
  <r>
    <x v="14"/>
    <x v="14"/>
    <n v="58.75"/>
    <n v="25.25"/>
    <x v="11"/>
    <x v="6"/>
    <x v="11"/>
  </r>
  <r>
    <x v="15"/>
    <x v="15"/>
    <n v="29.54"/>
    <n v="62.83"/>
    <x v="11"/>
    <x v="6"/>
    <x v="11"/>
  </r>
  <r>
    <x v="16"/>
    <x v="16"/>
    <n v="31.62"/>
    <n v="103.76"/>
    <x v="11"/>
    <x v="6"/>
    <x v="11"/>
  </r>
  <r>
    <x v="17"/>
    <x v="17"/>
    <e v="#N/A"/>
    <e v="#N/A"/>
    <x v="11"/>
    <x v="6"/>
    <x v="11"/>
  </r>
  <r>
    <x v="18"/>
    <x v="18"/>
    <n v="30.7"/>
    <n v="137.36000000000001"/>
    <x v="11"/>
    <x v="6"/>
    <x v="11"/>
  </r>
  <r>
    <x v="19"/>
    <x v="19"/>
    <n v="51.37"/>
    <n v="3.57"/>
    <x v="11"/>
    <x v="6"/>
    <x v="11"/>
  </r>
  <r>
    <x v="20"/>
    <x v="20"/>
    <n v="35.19"/>
    <n v="1169"/>
    <x v="11"/>
    <x v="6"/>
    <x v="11"/>
  </r>
  <r>
    <x v="21"/>
    <x v="21"/>
    <n v="41.41"/>
    <n v="254.33"/>
    <x v="11"/>
    <x v="6"/>
    <x v="11"/>
  </r>
  <r>
    <x v="22"/>
    <x v="22"/>
    <n v="34.69"/>
    <n v="1016.31"/>
    <x v="11"/>
    <x v="6"/>
    <x v="11"/>
  </r>
  <r>
    <x v="23"/>
    <x v="23"/>
    <n v="30.68"/>
    <n v="155.83000000000001"/>
    <x v="11"/>
    <x v="6"/>
    <x v="11"/>
  </r>
  <r>
    <x v="24"/>
    <x v="24"/>
    <n v="32.43"/>
    <n v="85.88"/>
    <x v="11"/>
    <x v="6"/>
    <x v="11"/>
  </r>
  <r>
    <x v="25"/>
    <x v="25"/>
    <n v="31.34"/>
    <n v="47.83"/>
    <x v="11"/>
    <x v="6"/>
    <x v="11"/>
  </r>
  <r>
    <x v="26"/>
    <x v="26"/>
    <n v="32.380000000000003"/>
    <n v="67.430000000000007"/>
    <x v="11"/>
    <x v="6"/>
    <x v="11"/>
  </r>
  <r>
    <x v="27"/>
    <x v="27"/>
    <n v="39.58"/>
    <n v="193.45"/>
    <x v="11"/>
    <x v="6"/>
    <x v="11"/>
  </r>
  <r>
    <x v="28"/>
    <x v="28"/>
    <n v="37.93"/>
    <n v="235.93"/>
    <x v="11"/>
    <x v="6"/>
    <x v="11"/>
  </r>
  <r>
    <x v="29"/>
    <x v="29"/>
    <m/>
    <m/>
    <x v="11"/>
    <x v="6"/>
    <x v="11"/>
  </r>
  <r>
    <x v="0"/>
    <x v="0"/>
    <n v="34.869999999999997"/>
    <e v="#N/A"/>
    <x v="0"/>
    <x v="7"/>
    <x v="0"/>
  </r>
  <r>
    <x v="1"/>
    <x v="1"/>
    <m/>
    <e v="#N/A"/>
    <x v="0"/>
    <x v="7"/>
    <x v="0"/>
  </r>
  <r>
    <x v="2"/>
    <x v="2"/>
    <n v="32.869999999999997"/>
    <n v="372.92"/>
    <x v="0"/>
    <x v="7"/>
    <x v="0"/>
  </r>
  <r>
    <x v="3"/>
    <x v="3"/>
    <n v="32.54"/>
    <n v="53.51"/>
    <x v="0"/>
    <x v="7"/>
    <x v="0"/>
  </r>
  <r>
    <x v="4"/>
    <x v="4"/>
    <n v="32.76"/>
    <n v="262.45"/>
    <x v="0"/>
    <x v="7"/>
    <x v="0"/>
  </r>
  <r>
    <x v="5"/>
    <x v="5"/>
    <n v="33.74"/>
    <n v="476.72"/>
    <x v="0"/>
    <x v="7"/>
    <x v="0"/>
  </r>
  <r>
    <x v="6"/>
    <x v="6"/>
    <n v="34.71"/>
    <n v="2731.4"/>
    <x v="0"/>
    <x v="7"/>
    <x v="0"/>
  </r>
  <r>
    <x v="7"/>
    <x v="7"/>
    <n v="29.66"/>
    <n v="66.900000000000006"/>
    <x v="0"/>
    <x v="7"/>
    <x v="0"/>
  </r>
  <r>
    <x v="8"/>
    <x v="8"/>
    <n v="35.64"/>
    <n v="187.62"/>
    <x v="0"/>
    <x v="7"/>
    <x v="0"/>
  </r>
  <r>
    <x v="9"/>
    <x v="9"/>
    <n v="38.549999999999997"/>
    <n v="57.18"/>
    <x v="0"/>
    <x v="7"/>
    <x v="0"/>
  </r>
  <r>
    <x v="10"/>
    <x v="10"/>
    <n v="33.01"/>
    <n v="619.29999999999995"/>
    <x v="0"/>
    <x v="7"/>
    <x v="0"/>
  </r>
  <r>
    <x v="11"/>
    <x v="11"/>
    <n v="36.94"/>
    <n v="2104.64"/>
    <x v="0"/>
    <x v="7"/>
    <x v="0"/>
  </r>
  <r>
    <x v="12"/>
    <x v="12"/>
    <n v="33.869999999999997"/>
    <n v="36.840000000000003"/>
    <x v="0"/>
    <x v="7"/>
    <x v="0"/>
  </r>
  <r>
    <x v="13"/>
    <x v="13"/>
    <n v="35.97"/>
    <n v="1097.51"/>
    <x v="0"/>
    <x v="7"/>
    <x v="0"/>
  </r>
  <r>
    <x v="14"/>
    <x v="14"/>
    <n v="58.67"/>
    <n v="26.09"/>
    <x v="0"/>
    <x v="7"/>
    <x v="0"/>
  </r>
  <r>
    <x v="15"/>
    <x v="15"/>
    <n v="29.18"/>
    <n v="63.73"/>
    <x v="0"/>
    <x v="7"/>
    <x v="0"/>
  </r>
  <r>
    <x v="16"/>
    <x v="16"/>
    <n v="31.41"/>
    <n v="102.87"/>
    <x v="0"/>
    <x v="7"/>
    <x v="0"/>
  </r>
  <r>
    <x v="17"/>
    <x v="17"/>
    <e v="#N/A"/>
    <e v="#N/A"/>
    <x v="0"/>
    <x v="7"/>
    <x v="0"/>
  </r>
  <r>
    <x v="18"/>
    <x v="18"/>
    <n v="30.78"/>
    <n v="147.84"/>
    <x v="0"/>
    <x v="7"/>
    <x v="0"/>
  </r>
  <r>
    <x v="19"/>
    <x v="19"/>
    <n v="53.03"/>
    <n v="3.65"/>
    <x v="0"/>
    <x v="7"/>
    <x v="0"/>
  </r>
  <r>
    <x v="20"/>
    <x v="20"/>
    <n v="34.25"/>
    <n v="1188"/>
    <x v="0"/>
    <x v="7"/>
    <x v="0"/>
  </r>
  <r>
    <x v="21"/>
    <x v="21"/>
    <n v="39.32"/>
    <n v="268.01"/>
    <x v="0"/>
    <x v="7"/>
    <x v="0"/>
  </r>
  <r>
    <x v="22"/>
    <x v="22"/>
    <n v="32.909999999999997"/>
    <n v="1050.1099999999999"/>
    <x v="0"/>
    <x v="7"/>
    <x v="0"/>
  </r>
  <r>
    <x v="23"/>
    <x v="23"/>
    <n v="30.39"/>
    <n v="159.9"/>
    <x v="0"/>
    <x v="7"/>
    <x v="0"/>
  </r>
  <r>
    <x v="24"/>
    <x v="24"/>
    <n v="32.44"/>
    <n v="87.41"/>
    <x v="0"/>
    <x v="7"/>
    <x v="0"/>
  </r>
  <r>
    <x v="25"/>
    <x v="25"/>
    <n v="31.95"/>
    <n v="48.87"/>
    <x v="0"/>
    <x v="7"/>
    <x v="0"/>
  </r>
  <r>
    <x v="26"/>
    <x v="26"/>
    <n v="32.17"/>
    <n v="71.03"/>
    <x v="0"/>
    <x v="7"/>
    <x v="0"/>
  </r>
  <r>
    <x v="27"/>
    <x v="27"/>
    <n v="38.840000000000003"/>
    <n v="197.3"/>
    <x v="0"/>
    <x v="7"/>
    <x v="0"/>
  </r>
  <r>
    <x v="28"/>
    <x v="28"/>
    <n v="36.68"/>
    <n v="242.77"/>
    <x v="0"/>
    <x v="7"/>
    <x v="0"/>
  </r>
  <r>
    <x v="29"/>
    <x v="29"/>
    <m/>
    <m/>
    <x v="0"/>
    <x v="7"/>
    <x v="0"/>
  </r>
  <r>
    <x v="0"/>
    <x v="0"/>
    <n v="34.97"/>
    <e v="#N/A"/>
    <x v="1"/>
    <x v="7"/>
    <x v="1"/>
  </r>
  <r>
    <x v="1"/>
    <x v="1"/>
    <m/>
    <e v="#N/A"/>
    <x v="1"/>
    <x v="7"/>
    <x v="1"/>
  </r>
  <r>
    <x v="2"/>
    <x v="2"/>
    <n v="32.869999999999997"/>
    <n v="343.61"/>
    <x v="1"/>
    <x v="7"/>
    <x v="1"/>
  </r>
  <r>
    <x v="3"/>
    <x v="3"/>
    <n v="32.659999999999997"/>
    <n v="51.5"/>
    <x v="1"/>
    <x v="7"/>
    <x v="1"/>
  </r>
  <r>
    <x v="4"/>
    <x v="4"/>
    <n v="33.17"/>
    <n v="240.49"/>
    <x v="1"/>
    <x v="7"/>
    <x v="1"/>
  </r>
  <r>
    <x v="5"/>
    <x v="5"/>
    <n v="34.29"/>
    <n v="429.27"/>
    <x v="1"/>
    <x v="7"/>
    <x v="1"/>
  </r>
  <r>
    <x v="6"/>
    <x v="6"/>
    <n v="34.659999999999997"/>
    <n v="2498.09"/>
    <x v="1"/>
    <x v="7"/>
    <x v="1"/>
  </r>
  <r>
    <x v="7"/>
    <x v="7"/>
    <n v="29.92"/>
    <n v="61.4"/>
    <x v="1"/>
    <x v="7"/>
    <x v="1"/>
  </r>
  <r>
    <x v="8"/>
    <x v="8"/>
    <n v="37.200000000000003"/>
    <n v="362.85"/>
    <x v="1"/>
    <x v="7"/>
    <x v="1"/>
  </r>
  <r>
    <x v="9"/>
    <x v="9"/>
    <n v="38.67"/>
    <n v="53.03"/>
    <x v="1"/>
    <x v="7"/>
    <x v="1"/>
  </r>
  <r>
    <x v="10"/>
    <x v="10"/>
    <n v="32.82"/>
    <n v="582.57000000000005"/>
    <x v="1"/>
    <x v="7"/>
    <x v="1"/>
  </r>
  <r>
    <x v="11"/>
    <x v="11"/>
    <n v="36.479999999999997"/>
    <n v="1937.4"/>
    <x v="1"/>
    <x v="7"/>
    <x v="1"/>
  </r>
  <r>
    <x v="12"/>
    <x v="12"/>
    <n v="33.75"/>
    <n v="34.14"/>
    <x v="1"/>
    <x v="7"/>
    <x v="1"/>
  </r>
  <r>
    <x v="13"/>
    <x v="13"/>
    <n v="36.07"/>
    <n v="1046.1099999999999"/>
    <x v="1"/>
    <x v="7"/>
    <x v="1"/>
  </r>
  <r>
    <x v="14"/>
    <x v="14"/>
    <n v="58.8"/>
    <n v="23.71"/>
    <x v="1"/>
    <x v="7"/>
    <x v="1"/>
  </r>
  <r>
    <x v="15"/>
    <x v="15"/>
    <n v="29.64"/>
    <n v="57.62"/>
    <x v="1"/>
    <x v="7"/>
    <x v="1"/>
  </r>
  <r>
    <x v="16"/>
    <x v="16"/>
    <n v="31.97"/>
    <n v="90.69"/>
    <x v="1"/>
    <x v="7"/>
    <x v="1"/>
  </r>
  <r>
    <x v="17"/>
    <x v="17"/>
    <e v="#N/A"/>
    <e v="#N/A"/>
    <x v="1"/>
    <x v="7"/>
    <x v="1"/>
  </r>
  <r>
    <x v="18"/>
    <x v="18"/>
    <n v="30.93"/>
    <n v="138.93"/>
    <x v="1"/>
    <x v="7"/>
    <x v="1"/>
  </r>
  <r>
    <x v="19"/>
    <x v="19"/>
    <n v="51.46"/>
    <n v="3.54"/>
    <x v="1"/>
    <x v="7"/>
    <x v="1"/>
  </r>
  <r>
    <x v="20"/>
    <x v="20"/>
    <n v="35"/>
    <n v="1081.8"/>
    <x v="1"/>
    <x v="7"/>
    <x v="1"/>
  </r>
  <r>
    <x v="21"/>
    <x v="21"/>
    <n v="39.04"/>
    <n v="252.81"/>
    <x v="1"/>
    <x v="7"/>
    <x v="1"/>
  </r>
  <r>
    <x v="22"/>
    <x v="22"/>
    <n v="33"/>
    <n v="964.15"/>
    <x v="1"/>
    <x v="7"/>
    <x v="1"/>
  </r>
  <r>
    <x v="23"/>
    <x v="23"/>
    <n v="29.97"/>
    <n v="150.1"/>
    <x v="1"/>
    <x v="7"/>
    <x v="1"/>
  </r>
  <r>
    <x v="24"/>
    <x v="24"/>
    <n v="32.700000000000003"/>
    <n v="81.08"/>
    <x v="1"/>
    <x v="7"/>
    <x v="1"/>
  </r>
  <r>
    <x v="25"/>
    <x v="25"/>
    <n v="31.65"/>
    <n v="45.73"/>
    <x v="1"/>
    <x v="7"/>
    <x v="1"/>
  </r>
  <r>
    <x v="26"/>
    <x v="26"/>
    <n v="31.96"/>
    <n v="64.88"/>
    <x v="1"/>
    <x v="7"/>
    <x v="1"/>
  </r>
  <r>
    <x v="27"/>
    <x v="27"/>
    <n v="38.979999999999997"/>
    <n v="181.04"/>
    <x v="1"/>
    <x v="7"/>
    <x v="1"/>
  </r>
  <r>
    <x v="28"/>
    <x v="28"/>
    <n v="36.770000000000003"/>
    <n v="221.32"/>
    <x v="1"/>
    <x v="7"/>
    <x v="1"/>
  </r>
  <r>
    <x v="29"/>
    <x v="29"/>
    <m/>
    <m/>
    <x v="1"/>
    <x v="7"/>
    <x v="1"/>
  </r>
  <r>
    <x v="0"/>
    <x v="0"/>
    <n v="35.17"/>
    <e v="#N/A"/>
    <x v="2"/>
    <x v="7"/>
    <x v="2"/>
  </r>
  <r>
    <x v="1"/>
    <x v="1"/>
    <m/>
    <e v="#N/A"/>
    <x v="2"/>
    <x v="7"/>
    <x v="2"/>
  </r>
  <r>
    <x v="2"/>
    <x v="2"/>
    <n v="34.15"/>
    <n v="388.31"/>
    <x v="2"/>
    <x v="7"/>
    <x v="2"/>
  </r>
  <r>
    <x v="3"/>
    <x v="3"/>
    <n v="32.68"/>
    <n v="59.74"/>
    <x v="2"/>
    <x v="7"/>
    <x v="2"/>
  </r>
  <r>
    <x v="4"/>
    <x v="4"/>
    <n v="32.86"/>
    <n v="271.64999999999998"/>
    <x v="2"/>
    <x v="7"/>
    <x v="2"/>
  </r>
  <r>
    <x v="5"/>
    <x v="5"/>
    <n v="35.909999999999997"/>
    <n v="482.23"/>
    <x v="2"/>
    <x v="7"/>
    <x v="2"/>
  </r>
  <r>
    <x v="6"/>
    <x v="6"/>
    <n v="35.58"/>
    <n v="2818.88"/>
    <x v="2"/>
    <x v="7"/>
    <x v="2"/>
  </r>
  <r>
    <x v="7"/>
    <x v="7"/>
    <n v="30.47"/>
    <n v="68.900000000000006"/>
    <x v="2"/>
    <x v="7"/>
    <x v="2"/>
  </r>
  <r>
    <x v="8"/>
    <x v="8"/>
    <n v="37.1"/>
    <n v="854.3"/>
    <x v="2"/>
    <x v="7"/>
    <x v="2"/>
  </r>
  <r>
    <x v="9"/>
    <x v="9"/>
    <n v="38.86"/>
    <n v="59.2"/>
    <x v="2"/>
    <x v="7"/>
    <x v="2"/>
  </r>
  <r>
    <x v="10"/>
    <x v="10"/>
    <n v="32.72"/>
    <n v="661.17"/>
    <x v="2"/>
    <x v="7"/>
    <x v="2"/>
  </r>
  <r>
    <x v="11"/>
    <x v="11"/>
    <n v="35.89"/>
    <n v="2192.3000000000002"/>
    <x v="2"/>
    <x v="7"/>
    <x v="2"/>
  </r>
  <r>
    <x v="12"/>
    <x v="12"/>
    <n v="33.79"/>
    <n v="38.71"/>
    <x v="2"/>
    <x v="7"/>
    <x v="2"/>
  </r>
  <r>
    <x v="13"/>
    <x v="13"/>
    <n v="36"/>
    <n v="1189.68"/>
    <x v="2"/>
    <x v="7"/>
    <x v="2"/>
  </r>
  <r>
    <x v="14"/>
    <x v="14"/>
    <n v="58.18"/>
    <n v="26.36"/>
    <x v="2"/>
    <x v="7"/>
    <x v="2"/>
  </r>
  <r>
    <x v="15"/>
    <x v="15"/>
    <n v="29.97"/>
    <n v="64.44"/>
    <x v="2"/>
    <x v="7"/>
    <x v="2"/>
  </r>
  <r>
    <x v="16"/>
    <x v="16"/>
    <n v="32.18"/>
    <n v="101.79"/>
    <x v="2"/>
    <x v="7"/>
    <x v="2"/>
  </r>
  <r>
    <x v="17"/>
    <x v="17"/>
    <e v="#N/A"/>
    <e v="#N/A"/>
    <x v="2"/>
    <x v="7"/>
    <x v="2"/>
  </r>
  <r>
    <x v="18"/>
    <x v="18"/>
    <n v="30.57"/>
    <n v="156.34"/>
    <x v="2"/>
    <x v="7"/>
    <x v="2"/>
  </r>
  <r>
    <x v="19"/>
    <x v="19"/>
    <n v="55.71"/>
    <n v="3.85"/>
    <x v="2"/>
    <x v="7"/>
    <x v="2"/>
  </r>
  <r>
    <x v="20"/>
    <x v="20"/>
    <n v="35.25"/>
    <n v="1214.5999999999999"/>
    <x v="2"/>
    <x v="7"/>
    <x v="2"/>
  </r>
  <r>
    <x v="21"/>
    <x v="21"/>
    <n v="38.159999999999997"/>
    <n v="286.14999999999998"/>
    <x v="2"/>
    <x v="7"/>
    <x v="2"/>
  </r>
  <r>
    <x v="22"/>
    <x v="22"/>
    <n v="32.840000000000003"/>
    <n v="1097.82"/>
    <x v="2"/>
    <x v="7"/>
    <x v="2"/>
  </r>
  <r>
    <x v="23"/>
    <x v="23"/>
    <n v="30.01"/>
    <n v="169.52"/>
    <x v="2"/>
    <x v="7"/>
    <x v="2"/>
  </r>
  <r>
    <x v="24"/>
    <x v="24"/>
    <n v="33.03"/>
    <n v="95.7"/>
    <x v="2"/>
    <x v="7"/>
    <x v="2"/>
  </r>
  <r>
    <x v="25"/>
    <x v="25"/>
    <n v="31.57"/>
    <n v="52.08"/>
    <x v="2"/>
    <x v="7"/>
    <x v="2"/>
  </r>
  <r>
    <x v="26"/>
    <x v="26"/>
    <n v="32.22"/>
    <n v="73.09"/>
    <x v="2"/>
    <x v="7"/>
    <x v="2"/>
  </r>
  <r>
    <x v="27"/>
    <x v="27"/>
    <n v="39.46"/>
    <n v="201.99"/>
    <x v="2"/>
    <x v="7"/>
    <x v="2"/>
  </r>
  <r>
    <x v="28"/>
    <x v="28"/>
    <n v="36.79"/>
    <n v="249.16"/>
    <x v="2"/>
    <x v="7"/>
    <x v="2"/>
  </r>
  <r>
    <x v="29"/>
    <x v="29"/>
    <m/>
    <m/>
    <x v="2"/>
    <x v="7"/>
    <x v="2"/>
  </r>
  <r>
    <x v="0"/>
    <x v="0"/>
    <n v="35.520000000000003"/>
    <e v="#N/A"/>
    <x v="3"/>
    <x v="7"/>
    <x v="3"/>
  </r>
  <r>
    <x v="1"/>
    <x v="1"/>
    <m/>
    <e v="#N/A"/>
    <x v="3"/>
    <x v="7"/>
    <x v="3"/>
  </r>
  <r>
    <x v="2"/>
    <x v="2"/>
    <n v="35.270000000000003"/>
    <n v="381.31"/>
    <x v="3"/>
    <x v="7"/>
    <x v="3"/>
  </r>
  <r>
    <x v="3"/>
    <x v="3"/>
    <n v="32.43"/>
    <n v="64.319999999999993"/>
    <x v="3"/>
    <x v="7"/>
    <x v="3"/>
  </r>
  <r>
    <x v="4"/>
    <x v="4"/>
    <n v="33.25"/>
    <n v="265.42"/>
    <x v="3"/>
    <x v="7"/>
    <x v="3"/>
  </r>
  <r>
    <x v="5"/>
    <x v="5"/>
    <n v="37.25"/>
    <n v="472.87"/>
    <x v="3"/>
    <x v="7"/>
    <x v="3"/>
  </r>
  <r>
    <x v="6"/>
    <x v="6"/>
    <n v="35.96"/>
    <n v="2757.51"/>
    <x v="3"/>
    <x v="7"/>
    <x v="3"/>
  </r>
  <r>
    <x v="7"/>
    <x v="7"/>
    <n v="31.08"/>
    <n v="66.599999999999994"/>
    <x v="3"/>
    <x v="7"/>
    <x v="3"/>
  </r>
  <r>
    <x v="8"/>
    <x v="8"/>
    <n v="36.61"/>
    <n v="1092.01"/>
    <x v="3"/>
    <x v="7"/>
    <x v="3"/>
  </r>
  <r>
    <x v="9"/>
    <x v="9"/>
    <n v="38.76"/>
    <n v="57"/>
    <x v="3"/>
    <x v="7"/>
    <x v="3"/>
  </r>
  <r>
    <x v="10"/>
    <x v="10"/>
    <n v="32.619999999999997"/>
    <n v="645.80999999999995"/>
    <x v="3"/>
    <x v="7"/>
    <x v="3"/>
  </r>
  <r>
    <x v="11"/>
    <x v="11"/>
    <n v="36.49"/>
    <n v="2184.89"/>
    <x v="3"/>
    <x v="7"/>
    <x v="3"/>
  </r>
  <r>
    <x v="12"/>
    <x v="12"/>
    <n v="33.450000000000003"/>
    <n v="38.090000000000003"/>
    <x v="3"/>
    <x v="7"/>
    <x v="3"/>
  </r>
  <r>
    <x v="13"/>
    <x v="13"/>
    <n v="36"/>
    <n v="1161.3"/>
    <x v="3"/>
    <x v="7"/>
    <x v="3"/>
  </r>
  <r>
    <x v="14"/>
    <x v="14"/>
    <n v="57.78"/>
    <n v="25.85"/>
    <x v="3"/>
    <x v="7"/>
    <x v="3"/>
  </r>
  <r>
    <x v="15"/>
    <x v="15"/>
    <n v="30.53"/>
    <n v="63.08"/>
    <x v="3"/>
    <x v="7"/>
    <x v="3"/>
  </r>
  <r>
    <x v="16"/>
    <x v="16"/>
    <n v="31.92"/>
    <n v="101.81"/>
    <x v="3"/>
    <x v="7"/>
    <x v="3"/>
  </r>
  <r>
    <x v="17"/>
    <x v="17"/>
    <e v="#N/A"/>
    <e v="#N/A"/>
    <x v="3"/>
    <x v="7"/>
    <x v="3"/>
  </r>
  <r>
    <x v="18"/>
    <x v="18"/>
    <n v="30.98"/>
    <n v="153.1"/>
    <x v="3"/>
    <x v="7"/>
    <x v="3"/>
  </r>
  <r>
    <x v="19"/>
    <x v="19"/>
    <n v="55.58"/>
    <n v="3.69"/>
    <x v="3"/>
    <x v="7"/>
    <x v="3"/>
  </r>
  <r>
    <x v="20"/>
    <x v="20"/>
    <n v="36"/>
    <n v="1182.5999999999999"/>
    <x v="3"/>
    <x v="7"/>
    <x v="3"/>
  </r>
  <r>
    <x v="21"/>
    <x v="21"/>
    <n v="38.119999999999997"/>
    <n v="280.08999999999997"/>
    <x v="3"/>
    <x v="7"/>
    <x v="3"/>
  </r>
  <r>
    <x v="22"/>
    <x v="22"/>
    <n v="33.1"/>
    <n v="1069.8399999999999"/>
    <x v="3"/>
    <x v="7"/>
    <x v="3"/>
  </r>
  <r>
    <x v="23"/>
    <x v="23"/>
    <n v="30.01"/>
    <n v="170.13"/>
    <x v="3"/>
    <x v="7"/>
    <x v="3"/>
  </r>
  <r>
    <x v="24"/>
    <x v="24"/>
    <n v="30.76"/>
    <n v="96.12"/>
    <x v="3"/>
    <x v="7"/>
    <x v="3"/>
  </r>
  <r>
    <x v="25"/>
    <x v="25"/>
    <n v="31.72"/>
    <n v="51.74"/>
    <x v="3"/>
    <x v="7"/>
    <x v="3"/>
  </r>
  <r>
    <x v="26"/>
    <x v="26"/>
    <n v="32.24"/>
    <n v="71.17"/>
    <x v="3"/>
    <x v="7"/>
    <x v="3"/>
  </r>
  <r>
    <x v="27"/>
    <x v="27"/>
    <n v="38.64"/>
    <n v="194.59"/>
    <x v="3"/>
    <x v="7"/>
    <x v="3"/>
  </r>
  <r>
    <x v="28"/>
    <x v="28"/>
    <n v="38.130000000000003"/>
    <n v="241.69"/>
    <x v="3"/>
    <x v="7"/>
    <x v="3"/>
  </r>
  <r>
    <x v="29"/>
    <x v="29"/>
    <m/>
    <m/>
    <x v="3"/>
    <x v="7"/>
    <x v="3"/>
  </r>
  <r>
    <x v="0"/>
    <x v="0"/>
    <n v="35.72"/>
    <e v="#N/A"/>
    <x v="4"/>
    <x v="7"/>
    <x v="4"/>
  </r>
  <r>
    <x v="1"/>
    <x v="1"/>
    <m/>
    <e v="#N/A"/>
    <x v="4"/>
    <x v="7"/>
    <x v="4"/>
  </r>
  <r>
    <x v="2"/>
    <x v="2"/>
    <n v="35.56"/>
    <n v="397.65"/>
    <x v="4"/>
    <x v="7"/>
    <x v="4"/>
  </r>
  <r>
    <x v="3"/>
    <x v="3"/>
    <n v="32.44"/>
    <n v="68.989999999999995"/>
    <x v="4"/>
    <x v="7"/>
    <x v="4"/>
  </r>
  <r>
    <x v="4"/>
    <x v="4"/>
    <n v="33.81"/>
    <n v="275.45"/>
    <x v="4"/>
    <x v="7"/>
    <x v="4"/>
  </r>
  <r>
    <x v="5"/>
    <x v="5"/>
    <n v="37.79"/>
    <n v="492.66"/>
    <x v="4"/>
    <x v="7"/>
    <x v="4"/>
  </r>
  <r>
    <x v="6"/>
    <x v="6"/>
    <n v="35.86"/>
    <n v="2876.51"/>
    <x v="4"/>
    <x v="7"/>
    <x v="4"/>
  </r>
  <r>
    <x v="7"/>
    <x v="7"/>
    <n v="31.28"/>
    <n v="69.5"/>
    <x v="4"/>
    <x v="7"/>
    <x v="4"/>
  </r>
  <r>
    <x v="8"/>
    <x v="8"/>
    <n v="37.49"/>
    <n v="1216.07"/>
    <x v="4"/>
    <x v="7"/>
    <x v="4"/>
  </r>
  <r>
    <x v="9"/>
    <x v="9"/>
    <n v="38.72"/>
    <n v="59.03"/>
    <x v="4"/>
    <x v="7"/>
    <x v="4"/>
  </r>
  <r>
    <x v="10"/>
    <x v="10"/>
    <n v="32.520000000000003"/>
    <n v="661.63"/>
    <x v="4"/>
    <x v="7"/>
    <x v="4"/>
  </r>
  <r>
    <x v="11"/>
    <x v="11"/>
    <n v="36.28"/>
    <n v="2236.2800000000002"/>
    <x v="4"/>
    <x v="7"/>
    <x v="4"/>
  </r>
  <r>
    <x v="12"/>
    <x v="12"/>
    <n v="33.19"/>
    <n v="39.619999999999997"/>
    <x v="4"/>
    <x v="7"/>
    <x v="4"/>
  </r>
  <r>
    <x v="13"/>
    <x v="13"/>
    <n v="35.96"/>
    <n v="1168.1600000000001"/>
    <x v="4"/>
    <x v="7"/>
    <x v="4"/>
  </r>
  <r>
    <x v="14"/>
    <x v="14"/>
    <n v="57.22"/>
    <n v="26.68"/>
    <x v="4"/>
    <x v="7"/>
    <x v="4"/>
  </r>
  <r>
    <x v="15"/>
    <x v="15"/>
    <n v="30.41"/>
    <n v="71.400000000000006"/>
    <x v="4"/>
    <x v="7"/>
    <x v="4"/>
  </r>
  <r>
    <x v="16"/>
    <x v="16"/>
    <n v="31.25"/>
    <n v="116.08"/>
    <x v="4"/>
    <x v="7"/>
    <x v="4"/>
  </r>
  <r>
    <x v="17"/>
    <x v="17"/>
    <e v="#N/A"/>
    <e v="#N/A"/>
    <x v="4"/>
    <x v="7"/>
    <x v="4"/>
  </r>
  <r>
    <x v="18"/>
    <x v="18"/>
    <n v="31.2"/>
    <n v="155"/>
    <x v="4"/>
    <x v="7"/>
    <x v="4"/>
  </r>
  <r>
    <x v="19"/>
    <x v="19"/>
    <n v="54.77"/>
    <n v="3.74"/>
    <x v="4"/>
    <x v="7"/>
    <x v="4"/>
  </r>
  <r>
    <x v="20"/>
    <x v="20"/>
    <n v="37.5"/>
    <n v="1213.3"/>
    <x v="4"/>
    <x v="7"/>
    <x v="4"/>
  </r>
  <r>
    <x v="21"/>
    <x v="21"/>
    <n v="38.590000000000003"/>
    <n v="293.14"/>
    <x v="4"/>
    <x v="7"/>
    <x v="4"/>
  </r>
  <r>
    <x v="22"/>
    <x v="22"/>
    <n v="33.340000000000003"/>
    <n v="1127.6199999999999"/>
    <x v="4"/>
    <x v="7"/>
    <x v="4"/>
  </r>
  <r>
    <x v="23"/>
    <x v="23"/>
    <n v="29.95"/>
    <n v="176.17"/>
    <x v="4"/>
    <x v="7"/>
    <x v="4"/>
  </r>
  <r>
    <x v="24"/>
    <x v="24"/>
    <n v="31.21"/>
    <n v="113.34"/>
    <x v="4"/>
    <x v="7"/>
    <x v="4"/>
  </r>
  <r>
    <x v="25"/>
    <x v="25"/>
    <n v="31.48"/>
    <n v="53.45"/>
    <x v="4"/>
    <x v="7"/>
    <x v="4"/>
  </r>
  <r>
    <x v="26"/>
    <x v="26"/>
    <n v="31.99"/>
    <n v="74.489999999999995"/>
    <x v="4"/>
    <x v="7"/>
    <x v="4"/>
  </r>
  <r>
    <x v="27"/>
    <x v="27"/>
    <n v="38.020000000000003"/>
    <n v="200.26"/>
    <x v="4"/>
    <x v="7"/>
    <x v="4"/>
  </r>
  <r>
    <x v="28"/>
    <x v="28"/>
    <n v="39.33"/>
    <n v="247.37"/>
    <x v="4"/>
    <x v="7"/>
    <x v="4"/>
  </r>
  <r>
    <x v="29"/>
    <x v="29"/>
    <m/>
    <m/>
    <x v="4"/>
    <x v="7"/>
    <x v="4"/>
  </r>
  <r>
    <x v="0"/>
    <x v="0"/>
    <n v="35.770000000000003"/>
    <e v="#N/A"/>
    <x v="5"/>
    <x v="7"/>
    <x v="5"/>
  </r>
  <r>
    <x v="1"/>
    <x v="1"/>
    <m/>
    <e v="#N/A"/>
    <x v="5"/>
    <x v="7"/>
    <x v="5"/>
  </r>
  <r>
    <x v="2"/>
    <x v="2"/>
    <n v="35.11"/>
    <n v="372.07"/>
    <x v="5"/>
    <x v="7"/>
    <x v="5"/>
  </r>
  <r>
    <x v="3"/>
    <x v="3"/>
    <n v="32.43"/>
    <n v="64.489999999999995"/>
    <x v="5"/>
    <x v="7"/>
    <x v="5"/>
  </r>
  <r>
    <x v="4"/>
    <x v="4"/>
    <n v="34.03"/>
    <n v="263.05"/>
    <x v="5"/>
    <x v="7"/>
    <x v="5"/>
  </r>
  <r>
    <x v="5"/>
    <x v="5"/>
    <n v="37.520000000000003"/>
    <n v="476.9"/>
    <x v="5"/>
    <x v="7"/>
    <x v="5"/>
  </r>
  <r>
    <x v="6"/>
    <x v="6"/>
    <n v="35.979999999999997"/>
    <n v="2710.19"/>
    <x v="5"/>
    <x v="7"/>
    <x v="5"/>
  </r>
  <r>
    <x v="7"/>
    <x v="7"/>
    <n v="31.04"/>
    <n v="66.5"/>
    <x v="5"/>
    <x v="7"/>
    <x v="5"/>
  </r>
  <r>
    <x v="8"/>
    <x v="8"/>
    <n v="37.39"/>
    <n v="1098.94"/>
    <x v="5"/>
    <x v="7"/>
    <x v="5"/>
  </r>
  <r>
    <x v="9"/>
    <x v="9"/>
    <n v="38.74"/>
    <n v="55.26"/>
    <x v="5"/>
    <x v="7"/>
    <x v="5"/>
  </r>
  <r>
    <x v="10"/>
    <x v="10"/>
    <n v="32.229999999999997"/>
    <n v="630.14"/>
    <x v="5"/>
    <x v="7"/>
    <x v="5"/>
  </r>
  <r>
    <x v="11"/>
    <x v="11"/>
    <n v="36.64"/>
    <n v="2032.21"/>
    <x v="5"/>
    <x v="7"/>
    <x v="5"/>
  </r>
  <r>
    <x v="12"/>
    <x v="12"/>
    <n v="32.79"/>
    <n v="36.32"/>
    <x v="5"/>
    <x v="7"/>
    <x v="5"/>
  </r>
  <r>
    <x v="13"/>
    <x v="13"/>
    <n v="35.96"/>
    <n v="1076.4000000000001"/>
    <x v="5"/>
    <x v="7"/>
    <x v="5"/>
  </r>
  <r>
    <x v="14"/>
    <x v="14"/>
    <n v="57.3"/>
    <n v="25.3"/>
    <x v="5"/>
    <x v="7"/>
    <x v="5"/>
  </r>
  <r>
    <x v="15"/>
    <x v="15"/>
    <n v="30.41"/>
    <n v="74.41"/>
    <x v="5"/>
    <x v="7"/>
    <x v="5"/>
  </r>
  <r>
    <x v="16"/>
    <x v="16"/>
    <n v="30.12"/>
    <n v="123.77"/>
    <x v="5"/>
    <x v="7"/>
    <x v="5"/>
  </r>
  <r>
    <x v="17"/>
    <x v="17"/>
    <e v="#N/A"/>
    <e v="#N/A"/>
    <x v="5"/>
    <x v="7"/>
    <x v="5"/>
  </r>
  <r>
    <x v="18"/>
    <x v="18"/>
    <n v="31.16"/>
    <n v="141.91999999999999"/>
    <x v="5"/>
    <x v="7"/>
    <x v="5"/>
  </r>
  <r>
    <x v="19"/>
    <x v="19"/>
    <n v="56.35"/>
    <n v="3.47"/>
    <x v="5"/>
    <x v="7"/>
    <x v="5"/>
  </r>
  <r>
    <x v="20"/>
    <x v="20"/>
    <n v="38"/>
    <n v="1128.2"/>
    <x v="5"/>
    <x v="7"/>
    <x v="5"/>
  </r>
  <r>
    <x v="21"/>
    <x v="21"/>
    <n v="38.21"/>
    <n v="266.62"/>
    <x v="5"/>
    <x v="7"/>
    <x v="5"/>
  </r>
  <r>
    <x v="22"/>
    <x v="22"/>
    <n v="33.22"/>
    <n v="1077.53"/>
    <x v="5"/>
    <x v="7"/>
    <x v="5"/>
  </r>
  <r>
    <x v="23"/>
    <x v="23"/>
    <n v="29.89"/>
    <n v="166.36"/>
    <x v="5"/>
    <x v="7"/>
    <x v="5"/>
  </r>
  <r>
    <x v="24"/>
    <x v="24"/>
    <n v="30.28"/>
    <n v="111.71"/>
    <x v="5"/>
    <x v="7"/>
    <x v="5"/>
  </r>
  <r>
    <x v="25"/>
    <x v="25"/>
    <n v="31.19"/>
    <n v="49.88"/>
    <x v="5"/>
    <x v="7"/>
    <x v="5"/>
  </r>
  <r>
    <x v="26"/>
    <x v="26"/>
    <n v="31.82"/>
    <n v="69.459999999999994"/>
    <x v="5"/>
    <x v="7"/>
    <x v="5"/>
  </r>
  <r>
    <x v="27"/>
    <x v="27"/>
    <n v="37.270000000000003"/>
    <n v="190.53"/>
    <x v="5"/>
    <x v="7"/>
    <x v="5"/>
  </r>
  <r>
    <x v="28"/>
    <x v="28"/>
    <n v="39.229999999999997"/>
    <n v="231.53"/>
    <x v="5"/>
    <x v="7"/>
    <x v="5"/>
  </r>
  <r>
    <x v="29"/>
    <x v="29"/>
    <m/>
    <m/>
    <x v="5"/>
    <x v="7"/>
    <x v="5"/>
  </r>
  <r>
    <x v="0"/>
    <x v="0"/>
    <n v="35.99"/>
    <e v="#N/A"/>
    <x v="6"/>
    <x v="7"/>
    <x v="6"/>
  </r>
  <r>
    <x v="1"/>
    <x v="1"/>
    <m/>
    <e v="#N/A"/>
    <x v="6"/>
    <x v="7"/>
    <x v="6"/>
  </r>
  <r>
    <x v="2"/>
    <x v="2"/>
    <n v="35.130000000000003"/>
    <n v="371.21"/>
    <x v="6"/>
    <x v="7"/>
    <x v="6"/>
  </r>
  <r>
    <x v="3"/>
    <x v="3"/>
    <n v="32.51"/>
    <n v="60.62"/>
    <x v="6"/>
    <x v="7"/>
    <x v="6"/>
  </r>
  <r>
    <x v="4"/>
    <x v="4"/>
    <n v="33.61"/>
    <n v="268.04000000000002"/>
    <x v="6"/>
    <x v="7"/>
    <x v="6"/>
  </r>
  <r>
    <x v="5"/>
    <x v="5"/>
    <n v="37.51"/>
    <n v="492.63"/>
    <x v="6"/>
    <x v="7"/>
    <x v="6"/>
  </r>
  <r>
    <x v="6"/>
    <x v="6"/>
    <n v="36.549999999999997"/>
    <n v="2764.54"/>
    <x v="6"/>
    <x v="7"/>
    <x v="6"/>
  </r>
  <r>
    <x v="7"/>
    <x v="7"/>
    <n v="30.82"/>
    <n v="67.5"/>
    <x v="6"/>
    <x v="7"/>
    <x v="6"/>
  </r>
  <r>
    <x v="8"/>
    <x v="8"/>
    <n v="37.200000000000003"/>
    <n v="1047.47"/>
    <x v="6"/>
    <x v="7"/>
    <x v="6"/>
  </r>
  <r>
    <x v="9"/>
    <x v="9"/>
    <n v="37.83"/>
    <n v="54.68"/>
    <x v="6"/>
    <x v="7"/>
    <x v="6"/>
  </r>
  <r>
    <x v="10"/>
    <x v="10"/>
    <n v="32.43"/>
    <n v="637.72"/>
    <x v="6"/>
    <x v="7"/>
    <x v="6"/>
  </r>
  <r>
    <x v="11"/>
    <x v="11"/>
    <n v="37.42"/>
    <n v="1974.73"/>
    <x v="6"/>
    <x v="7"/>
    <x v="6"/>
  </r>
  <r>
    <x v="12"/>
    <x v="12"/>
    <n v="32.49"/>
    <n v="36.049999999999997"/>
    <x v="6"/>
    <x v="7"/>
    <x v="6"/>
  </r>
  <r>
    <x v="13"/>
    <x v="13"/>
    <n v="37.21"/>
    <n v="1083.8800000000001"/>
    <x v="6"/>
    <x v="7"/>
    <x v="6"/>
  </r>
  <r>
    <x v="14"/>
    <x v="14"/>
    <n v="56.97"/>
    <n v="24.02"/>
    <x v="6"/>
    <x v="7"/>
    <x v="6"/>
  </r>
  <r>
    <x v="15"/>
    <x v="15"/>
    <n v="30.43"/>
    <n v="73.56"/>
    <x v="6"/>
    <x v="7"/>
    <x v="6"/>
  </r>
  <r>
    <x v="16"/>
    <x v="16"/>
    <n v="29.16"/>
    <n v="126.86"/>
    <x v="6"/>
    <x v="7"/>
    <x v="6"/>
  </r>
  <r>
    <x v="17"/>
    <x v="17"/>
    <e v="#N/A"/>
    <e v="#N/A"/>
    <x v="6"/>
    <x v="7"/>
    <x v="6"/>
  </r>
  <r>
    <x v="18"/>
    <x v="18"/>
    <n v="30.57"/>
    <n v="142.93"/>
    <x v="6"/>
    <x v="7"/>
    <x v="6"/>
  </r>
  <r>
    <x v="19"/>
    <x v="19"/>
    <n v="57.33"/>
    <n v="3.45"/>
    <x v="6"/>
    <x v="7"/>
    <x v="6"/>
  </r>
  <r>
    <x v="20"/>
    <x v="20"/>
    <n v="37.5"/>
    <n v="1138.4000000000001"/>
    <x v="6"/>
    <x v="7"/>
    <x v="6"/>
  </r>
  <r>
    <x v="21"/>
    <x v="21"/>
    <n v="38.83"/>
    <n v="259.37"/>
    <x v="6"/>
    <x v="7"/>
    <x v="6"/>
  </r>
  <r>
    <x v="22"/>
    <x v="22"/>
    <n v="32.68"/>
    <n v="1067.8699999999999"/>
    <x v="6"/>
    <x v="7"/>
    <x v="6"/>
  </r>
  <r>
    <x v="23"/>
    <x v="23"/>
    <n v="29.76"/>
    <n v="164.9"/>
    <x v="6"/>
    <x v="7"/>
    <x v="6"/>
  </r>
  <r>
    <x v="24"/>
    <x v="24"/>
    <n v="30.42"/>
    <n v="104.86"/>
    <x v="6"/>
    <x v="7"/>
    <x v="6"/>
  </r>
  <r>
    <x v="25"/>
    <x v="25"/>
    <n v="31.54"/>
    <n v="50.16"/>
    <x v="6"/>
    <x v="7"/>
    <x v="6"/>
  </r>
  <r>
    <x v="26"/>
    <x v="26"/>
    <n v="31.62"/>
    <n v="69.209999999999994"/>
    <x v="6"/>
    <x v="7"/>
    <x v="6"/>
  </r>
  <r>
    <x v="27"/>
    <x v="27"/>
    <n v="37.020000000000003"/>
    <n v="191.5"/>
    <x v="6"/>
    <x v="7"/>
    <x v="6"/>
  </r>
  <r>
    <x v="28"/>
    <x v="28"/>
    <n v="37.76"/>
    <n v="232.29"/>
    <x v="6"/>
    <x v="7"/>
    <x v="6"/>
  </r>
  <r>
    <x v="29"/>
    <x v="29"/>
    <m/>
    <m/>
    <x v="6"/>
    <x v="7"/>
    <x v="6"/>
  </r>
  <r>
    <x v="0"/>
    <x v="0"/>
    <n v="36.409999999999997"/>
    <e v="#N/A"/>
    <x v="7"/>
    <x v="7"/>
    <x v="7"/>
  </r>
  <r>
    <x v="1"/>
    <x v="1"/>
    <m/>
    <e v="#N/A"/>
    <x v="7"/>
    <x v="7"/>
    <x v="7"/>
  </r>
  <r>
    <x v="2"/>
    <x v="2"/>
    <n v="35.729999999999997"/>
    <n v="363.03"/>
    <x v="7"/>
    <x v="7"/>
    <x v="7"/>
  </r>
  <r>
    <x v="3"/>
    <x v="3"/>
    <n v="32.65"/>
    <n v="57.38"/>
    <x v="7"/>
    <x v="7"/>
    <x v="7"/>
  </r>
  <r>
    <x v="4"/>
    <x v="4"/>
    <n v="34.1"/>
    <n v="264.99"/>
    <x v="7"/>
    <x v="7"/>
    <x v="7"/>
  </r>
  <r>
    <x v="5"/>
    <x v="5"/>
    <n v="36.44"/>
    <n v="488.23"/>
    <x v="7"/>
    <x v="7"/>
    <x v="7"/>
  </r>
  <r>
    <x v="6"/>
    <x v="6"/>
    <n v="36.549999999999997"/>
    <n v="2684.42"/>
    <x v="7"/>
    <x v="7"/>
    <x v="7"/>
  </r>
  <r>
    <x v="7"/>
    <x v="7"/>
    <n v="31"/>
    <n v="69"/>
    <x v="7"/>
    <x v="7"/>
    <x v="7"/>
  </r>
  <r>
    <x v="8"/>
    <x v="8"/>
    <n v="39.229999999999997"/>
    <n v="944.65"/>
    <x v="7"/>
    <x v="7"/>
    <x v="7"/>
  </r>
  <r>
    <x v="9"/>
    <x v="9"/>
    <n v="38.92"/>
    <n v="53.5"/>
    <x v="7"/>
    <x v="7"/>
    <x v="7"/>
  </r>
  <r>
    <x v="10"/>
    <x v="10"/>
    <n v="32.82"/>
    <n v="624.33000000000004"/>
    <x v="7"/>
    <x v="7"/>
    <x v="7"/>
  </r>
  <r>
    <x v="11"/>
    <x v="11"/>
    <n v="38.119999999999997"/>
    <n v="1923.89"/>
    <x v="7"/>
    <x v="7"/>
    <x v="7"/>
  </r>
  <r>
    <x v="12"/>
    <x v="12"/>
    <n v="32.729999999999997"/>
    <n v="35.630000000000003"/>
    <x v="7"/>
    <x v="7"/>
    <x v="7"/>
  </r>
  <r>
    <x v="13"/>
    <x v="13"/>
    <n v="37.25"/>
    <n v="1054.77"/>
    <x v="7"/>
    <x v="7"/>
    <x v="7"/>
  </r>
  <r>
    <x v="14"/>
    <x v="14"/>
    <n v="57.48"/>
    <n v="23.23"/>
    <x v="7"/>
    <x v="7"/>
    <x v="7"/>
  </r>
  <r>
    <x v="15"/>
    <x v="15"/>
    <n v="30.92"/>
    <n v="76.52"/>
    <x v="7"/>
    <x v="7"/>
    <x v="7"/>
  </r>
  <r>
    <x v="16"/>
    <x v="16"/>
    <n v="30.97"/>
    <n v="131.09"/>
    <x v="7"/>
    <x v="7"/>
    <x v="7"/>
  </r>
  <r>
    <x v="17"/>
    <x v="17"/>
    <e v="#N/A"/>
    <e v="#N/A"/>
    <x v="7"/>
    <x v="7"/>
    <x v="7"/>
  </r>
  <r>
    <x v="18"/>
    <x v="18"/>
    <n v="31.11"/>
    <n v="142.27000000000001"/>
    <x v="7"/>
    <x v="7"/>
    <x v="7"/>
  </r>
  <r>
    <x v="19"/>
    <x v="19"/>
    <n v="57.45"/>
    <n v="3.3"/>
    <x v="7"/>
    <x v="7"/>
    <x v="7"/>
  </r>
  <r>
    <x v="20"/>
    <x v="20"/>
    <n v="37.75"/>
    <n v="1123.4000000000001"/>
    <x v="7"/>
    <x v="7"/>
    <x v="7"/>
  </r>
  <r>
    <x v="21"/>
    <x v="21"/>
    <n v="39.159999999999997"/>
    <n v="248.82"/>
    <x v="7"/>
    <x v="7"/>
    <x v="7"/>
  </r>
  <r>
    <x v="22"/>
    <x v="22"/>
    <n v="33.39"/>
    <n v="1059.27"/>
    <x v="7"/>
    <x v="7"/>
    <x v="7"/>
  </r>
  <r>
    <x v="23"/>
    <x v="23"/>
    <n v="29.87"/>
    <n v="158.03"/>
    <x v="7"/>
    <x v="7"/>
    <x v="7"/>
  </r>
  <r>
    <x v="24"/>
    <x v="24"/>
    <n v="31.34"/>
    <n v="95.66"/>
    <x v="7"/>
    <x v="7"/>
    <x v="7"/>
  </r>
  <r>
    <x v="25"/>
    <x v="25"/>
    <n v="32.18"/>
    <n v="49.04"/>
    <x v="7"/>
    <x v="7"/>
    <x v="7"/>
  </r>
  <r>
    <x v="26"/>
    <x v="26"/>
    <n v="31.81"/>
    <n v="68.53"/>
    <x v="7"/>
    <x v="7"/>
    <x v="7"/>
  </r>
  <r>
    <x v="27"/>
    <x v="27"/>
    <n v="37.83"/>
    <n v="190.15"/>
    <x v="7"/>
    <x v="7"/>
    <x v="7"/>
  </r>
  <r>
    <x v="28"/>
    <x v="28"/>
    <n v="38.75"/>
    <n v="230.32"/>
    <x v="7"/>
    <x v="7"/>
    <x v="7"/>
  </r>
  <r>
    <x v="29"/>
    <x v="29"/>
    <m/>
    <m/>
    <x v="7"/>
    <x v="7"/>
    <x v="7"/>
  </r>
  <r>
    <x v="0"/>
    <x v="0"/>
    <n v="37.29"/>
    <e v="#N/A"/>
    <x v="8"/>
    <x v="7"/>
    <x v="8"/>
  </r>
  <r>
    <x v="1"/>
    <x v="1"/>
    <m/>
    <e v="#N/A"/>
    <x v="8"/>
    <x v="7"/>
    <x v="8"/>
  </r>
  <r>
    <x v="2"/>
    <x v="2"/>
    <n v="36.46"/>
    <n v="341.08"/>
    <x v="8"/>
    <x v="7"/>
    <x v="8"/>
  </r>
  <r>
    <x v="3"/>
    <x v="3"/>
    <n v="33.4"/>
    <n v="53.55"/>
    <x v="8"/>
    <x v="7"/>
    <x v="8"/>
  </r>
  <r>
    <x v="4"/>
    <x v="4"/>
    <n v="34.79"/>
    <n v="251.99"/>
    <x v="8"/>
    <x v="7"/>
    <x v="8"/>
  </r>
  <r>
    <x v="5"/>
    <x v="5"/>
    <n v="38.06"/>
    <n v="458.6"/>
    <x v="8"/>
    <x v="7"/>
    <x v="8"/>
  </r>
  <r>
    <x v="6"/>
    <x v="6"/>
    <n v="37.51"/>
    <n v="2519.2600000000002"/>
    <x v="8"/>
    <x v="7"/>
    <x v="8"/>
  </r>
  <r>
    <x v="7"/>
    <x v="7"/>
    <n v="31.78"/>
    <n v="65"/>
    <x v="8"/>
    <x v="7"/>
    <x v="8"/>
  </r>
  <r>
    <x v="8"/>
    <x v="8"/>
    <n v="42.44"/>
    <n v="799.73"/>
    <x v="8"/>
    <x v="7"/>
    <x v="8"/>
  </r>
  <r>
    <x v="9"/>
    <x v="9"/>
    <n v="39.56"/>
    <n v="53.38"/>
    <x v="8"/>
    <x v="7"/>
    <x v="8"/>
  </r>
  <r>
    <x v="10"/>
    <x v="10"/>
    <n v="33.200000000000003"/>
    <n v="593.1"/>
    <x v="8"/>
    <x v="7"/>
    <x v="8"/>
  </r>
  <r>
    <x v="11"/>
    <x v="11"/>
    <n v="38.71"/>
    <n v="1822.86"/>
    <x v="8"/>
    <x v="7"/>
    <x v="8"/>
  </r>
  <r>
    <x v="12"/>
    <x v="12"/>
    <n v="34.24"/>
    <n v="33.729999999999997"/>
    <x v="8"/>
    <x v="7"/>
    <x v="8"/>
  </r>
  <r>
    <x v="13"/>
    <x v="13"/>
    <n v="37.25"/>
    <n v="1014.49"/>
    <x v="8"/>
    <x v="7"/>
    <x v="8"/>
  </r>
  <r>
    <x v="14"/>
    <x v="14"/>
    <n v="57.83"/>
    <n v="23.51"/>
    <x v="8"/>
    <x v="7"/>
    <x v="8"/>
  </r>
  <r>
    <x v="15"/>
    <x v="15"/>
    <n v="31.87"/>
    <n v="71.989999999999995"/>
    <x v="8"/>
    <x v="7"/>
    <x v="8"/>
  </r>
  <r>
    <x v="16"/>
    <x v="16"/>
    <n v="33.9"/>
    <n v="124.51"/>
    <x v="8"/>
    <x v="7"/>
    <x v="8"/>
  </r>
  <r>
    <x v="17"/>
    <x v="17"/>
    <e v="#N/A"/>
    <e v="#N/A"/>
    <x v="8"/>
    <x v="7"/>
    <x v="8"/>
  </r>
  <r>
    <x v="18"/>
    <x v="18"/>
    <n v="32.01"/>
    <n v="137.82"/>
    <x v="8"/>
    <x v="7"/>
    <x v="8"/>
  </r>
  <r>
    <x v="19"/>
    <x v="19"/>
    <n v="60.04"/>
    <n v="3.16"/>
    <x v="8"/>
    <x v="7"/>
    <x v="8"/>
  </r>
  <r>
    <x v="20"/>
    <x v="20"/>
    <n v="38"/>
    <n v="1064.5"/>
    <x v="8"/>
    <x v="7"/>
    <x v="8"/>
  </r>
  <r>
    <x v="21"/>
    <x v="21"/>
    <n v="39.85"/>
    <n v="239.78"/>
    <x v="8"/>
    <x v="7"/>
    <x v="8"/>
  </r>
  <r>
    <x v="22"/>
    <x v="22"/>
    <n v="34.520000000000003"/>
    <n v="997.12"/>
    <x v="8"/>
    <x v="7"/>
    <x v="8"/>
  </r>
  <r>
    <x v="23"/>
    <x v="23"/>
    <n v="30.07"/>
    <n v="147.9"/>
    <x v="8"/>
    <x v="7"/>
    <x v="8"/>
  </r>
  <r>
    <x v="24"/>
    <x v="24"/>
    <n v="32.299999999999997"/>
    <n v="89.09"/>
    <x v="8"/>
    <x v="7"/>
    <x v="8"/>
  </r>
  <r>
    <x v="25"/>
    <x v="25"/>
    <n v="33"/>
    <n v="47.1"/>
    <x v="8"/>
    <x v="7"/>
    <x v="8"/>
  </r>
  <r>
    <x v="26"/>
    <x v="26"/>
    <n v="32.75"/>
    <n v="63.48"/>
    <x v="8"/>
    <x v="7"/>
    <x v="8"/>
  </r>
  <r>
    <x v="27"/>
    <x v="27"/>
    <n v="40.26"/>
    <n v="178.62"/>
    <x v="8"/>
    <x v="7"/>
    <x v="8"/>
  </r>
  <r>
    <x v="28"/>
    <x v="28"/>
    <n v="39.44"/>
    <n v="217.07"/>
    <x v="8"/>
    <x v="7"/>
    <x v="8"/>
  </r>
  <r>
    <x v="29"/>
    <x v="29"/>
    <m/>
    <m/>
    <x v="8"/>
    <x v="7"/>
    <x v="8"/>
  </r>
  <r>
    <x v="0"/>
    <x v="0"/>
    <n v="38.68"/>
    <e v="#N/A"/>
    <x v="9"/>
    <x v="7"/>
    <x v="9"/>
  </r>
  <r>
    <x v="1"/>
    <x v="1"/>
    <m/>
    <e v="#N/A"/>
    <x v="9"/>
    <x v="7"/>
    <x v="9"/>
  </r>
  <r>
    <x v="2"/>
    <x v="2"/>
    <n v="38.64"/>
    <n v="348.53"/>
    <x v="9"/>
    <x v="7"/>
    <x v="9"/>
  </r>
  <r>
    <x v="3"/>
    <x v="3"/>
    <n v="34.61"/>
    <n v="49.71"/>
    <x v="9"/>
    <x v="7"/>
    <x v="9"/>
  </r>
  <r>
    <x v="4"/>
    <x v="4"/>
    <n v="35.42"/>
    <n v="256.77999999999997"/>
    <x v="9"/>
    <x v="7"/>
    <x v="9"/>
  </r>
  <r>
    <x v="5"/>
    <x v="5"/>
    <n v="39.520000000000003"/>
    <n v="463.09"/>
    <x v="9"/>
    <x v="7"/>
    <x v="9"/>
  </r>
  <r>
    <x v="6"/>
    <x v="6"/>
    <n v="39.28"/>
    <n v="2551.17"/>
    <x v="9"/>
    <x v="7"/>
    <x v="9"/>
  </r>
  <r>
    <x v="7"/>
    <x v="7"/>
    <n v="32.71"/>
    <n v="66.099999999999994"/>
    <x v="9"/>
    <x v="7"/>
    <x v="9"/>
  </r>
  <r>
    <x v="8"/>
    <x v="8"/>
    <n v="46.52"/>
    <n v="668.87"/>
    <x v="9"/>
    <x v="7"/>
    <x v="9"/>
  </r>
  <r>
    <x v="9"/>
    <x v="9"/>
    <n v="40.75"/>
    <n v="52.76"/>
    <x v="9"/>
    <x v="7"/>
    <x v="9"/>
  </r>
  <r>
    <x v="10"/>
    <x v="10"/>
    <n v="34.270000000000003"/>
    <n v="609.58000000000004"/>
    <x v="9"/>
    <x v="7"/>
    <x v="9"/>
  </r>
  <r>
    <x v="11"/>
    <x v="11"/>
    <n v="39.409999999999997"/>
    <n v="1912.83"/>
    <x v="9"/>
    <x v="7"/>
    <x v="9"/>
  </r>
  <r>
    <x v="12"/>
    <x v="12"/>
    <n v="35.07"/>
    <n v="33.65"/>
    <x v="9"/>
    <x v="7"/>
    <x v="9"/>
  </r>
  <r>
    <x v="13"/>
    <x v="13"/>
    <n v="37.33"/>
    <n v="1040.8699999999999"/>
    <x v="9"/>
    <x v="7"/>
    <x v="9"/>
  </r>
  <r>
    <x v="14"/>
    <x v="14"/>
    <n v="58.49"/>
    <n v="24.31"/>
    <x v="9"/>
    <x v="7"/>
    <x v="9"/>
  </r>
  <r>
    <x v="15"/>
    <x v="15"/>
    <n v="33.15"/>
    <n v="68.88"/>
    <x v="9"/>
    <x v="7"/>
    <x v="9"/>
  </r>
  <r>
    <x v="16"/>
    <x v="16"/>
    <n v="37.47"/>
    <n v="118.18"/>
    <x v="9"/>
    <x v="7"/>
    <x v="9"/>
  </r>
  <r>
    <x v="17"/>
    <x v="17"/>
    <e v="#N/A"/>
    <e v="#N/A"/>
    <x v="9"/>
    <x v="7"/>
    <x v="9"/>
  </r>
  <r>
    <x v="18"/>
    <x v="18"/>
    <n v="32.28"/>
    <n v="141.26"/>
    <x v="9"/>
    <x v="7"/>
    <x v="9"/>
  </r>
  <r>
    <x v="19"/>
    <x v="19"/>
    <n v="62.76"/>
    <n v="3.38"/>
    <x v="9"/>
    <x v="7"/>
    <x v="9"/>
  </r>
  <r>
    <x v="20"/>
    <x v="20"/>
    <n v="39.5"/>
    <n v="1087.5"/>
    <x v="9"/>
    <x v="7"/>
    <x v="9"/>
  </r>
  <r>
    <x v="21"/>
    <x v="21"/>
    <n v="41.08"/>
    <n v="251.74"/>
    <x v="9"/>
    <x v="7"/>
    <x v="9"/>
  </r>
  <r>
    <x v="22"/>
    <x v="22"/>
    <n v="36.1"/>
    <n v="1004.45"/>
    <x v="9"/>
    <x v="7"/>
    <x v="9"/>
  </r>
  <r>
    <x v="23"/>
    <x v="23"/>
    <n v="31.49"/>
    <n v="149.11000000000001"/>
    <x v="9"/>
    <x v="7"/>
    <x v="9"/>
  </r>
  <r>
    <x v="24"/>
    <x v="24"/>
    <n v="33.49"/>
    <n v="88.13"/>
    <x v="9"/>
    <x v="7"/>
    <x v="9"/>
  </r>
  <r>
    <x v="25"/>
    <x v="25"/>
    <n v="33.9"/>
    <n v="47.57"/>
    <x v="9"/>
    <x v="7"/>
    <x v="9"/>
  </r>
  <r>
    <x v="26"/>
    <x v="26"/>
    <n v="33.57"/>
    <n v="65.87"/>
    <x v="9"/>
    <x v="7"/>
    <x v="9"/>
  </r>
  <r>
    <x v="27"/>
    <x v="27"/>
    <n v="40.6"/>
    <n v="182.09"/>
    <x v="9"/>
    <x v="7"/>
    <x v="9"/>
  </r>
  <r>
    <x v="28"/>
    <x v="28"/>
    <n v="40.96"/>
    <n v="221.86"/>
    <x v="9"/>
    <x v="7"/>
    <x v="9"/>
  </r>
  <r>
    <x v="29"/>
    <x v="29"/>
    <m/>
    <m/>
    <x v="9"/>
    <x v="7"/>
    <x v="9"/>
  </r>
  <r>
    <x v="0"/>
    <x v="0"/>
    <n v="40.03"/>
    <e v="#N/A"/>
    <x v="10"/>
    <x v="7"/>
    <x v="10"/>
  </r>
  <r>
    <x v="1"/>
    <x v="1"/>
    <m/>
    <e v="#N/A"/>
    <x v="10"/>
    <x v="7"/>
    <x v="10"/>
  </r>
  <r>
    <x v="2"/>
    <x v="2"/>
    <n v="40.67"/>
    <n v="339.83"/>
    <x v="10"/>
    <x v="7"/>
    <x v="10"/>
  </r>
  <r>
    <x v="3"/>
    <x v="3"/>
    <n v="35.67"/>
    <n v="47.32"/>
    <x v="10"/>
    <x v="7"/>
    <x v="10"/>
  </r>
  <r>
    <x v="4"/>
    <x v="4"/>
    <n v="36.93"/>
    <n v="248.4"/>
    <x v="10"/>
    <x v="7"/>
    <x v="10"/>
  </r>
  <r>
    <x v="5"/>
    <x v="5"/>
    <n v="39.53"/>
    <n v="445.59"/>
    <x v="10"/>
    <x v="7"/>
    <x v="10"/>
  </r>
  <r>
    <x v="6"/>
    <x v="6"/>
    <n v="41.07"/>
    <n v="2447.3000000000002"/>
    <x v="10"/>
    <x v="7"/>
    <x v="10"/>
  </r>
  <r>
    <x v="7"/>
    <x v="7"/>
    <n v="34.1"/>
    <n v="64.3"/>
    <x v="10"/>
    <x v="7"/>
    <x v="10"/>
  </r>
  <r>
    <x v="8"/>
    <x v="8"/>
    <n v="48.65"/>
    <n v="479.68"/>
    <x v="10"/>
    <x v="7"/>
    <x v="10"/>
  </r>
  <r>
    <x v="9"/>
    <x v="9"/>
    <n v="41.34"/>
    <n v="50.54"/>
    <x v="10"/>
    <x v="7"/>
    <x v="10"/>
  </r>
  <r>
    <x v="10"/>
    <x v="10"/>
    <n v="35.15"/>
    <n v="590.1"/>
    <x v="10"/>
    <x v="7"/>
    <x v="10"/>
  </r>
  <r>
    <x v="11"/>
    <x v="11"/>
    <n v="39.71"/>
    <n v="1877.5"/>
    <x v="10"/>
    <x v="7"/>
    <x v="10"/>
  </r>
  <r>
    <x v="12"/>
    <x v="12"/>
    <n v="35.04"/>
    <n v="32.200000000000003"/>
    <x v="10"/>
    <x v="7"/>
    <x v="10"/>
  </r>
  <r>
    <x v="13"/>
    <x v="13"/>
    <n v="38.979999999999997"/>
    <n v="1024.28"/>
    <x v="10"/>
    <x v="7"/>
    <x v="10"/>
  </r>
  <r>
    <x v="14"/>
    <x v="14"/>
    <n v="58.47"/>
    <n v="23.84"/>
    <x v="10"/>
    <x v="7"/>
    <x v="10"/>
  </r>
  <r>
    <x v="15"/>
    <x v="15"/>
    <n v="35.85"/>
    <n v="62.32"/>
    <x v="10"/>
    <x v="7"/>
    <x v="10"/>
  </r>
  <r>
    <x v="16"/>
    <x v="16"/>
    <n v="40.1"/>
    <n v="103.65"/>
    <x v="10"/>
    <x v="7"/>
    <x v="10"/>
  </r>
  <r>
    <x v="17"/>
    <x v="17"/>
    <e v="#N/A"/>
    <e v="#N/A"/>
    <x v="10"/>
    <x v="7"/>
    <x v="10"/>
  </r>
  <r>
    <x v="18"/>
    <x v="18"/>
    <n v="32.979999999999997"/>
    <n v="136.84"/>
    <x v="10"/>
    <x v="7"/>
    <x v="10"/>
  </r>
  <r>
    <x v="19"/>
    <x v="19"/>
    <n v="62.5"/>
    <n v="3.38"/>
    <x v="10"/>
    <x v="7"/>
    <x v="10"/>
  </r>
  <r>
    <x v="20"/>
    <x v="20"/>
    <n v="41.25"/>
    <n v="1059.5999999999999"/>
    <x v="10"/>
    <x v="7"/>
    <x v="10"/>
  </r>
  <r>
    <x v="21"/>
    <x v="21"/>
    <n v="42.03"/>
    <n v="243.5"/>
    <x v="10"/>
    <x v="7"/>
    <x v="10"/>
  </r>
  <r>
    <x v="22"/>
    <x v="22"/>
    <n v="38.17"/>
    <n v="968.03"/>
    <x v="10"/>
    <x v="7"/>
    <x v="10"/>
  </r>
  <r>
    <x v="23"/>
    <x v="23"/>
    <n v="31.74"/>
    <n v="144.5"/>
    <x v="10"/>
    <x v="7"/>
    <x v="10"/>
  </r>
  <r>
    <x v="24"/>
    <x v="24"/>
    <n v="35.39"/>
    <n v="80.44"/>
    <x v="10"/>
    <x v="7"/>
    <x v="10"/>
  </r>
  <r>
    <x v="25"/>
    <x v="25"/>
    <n v="34.79"/>
    <n v="45.48"/>
    <x v="10"/>
    <x v="7"/>
    <x v="10"/>
  </r>
  <r>
    <x v="26"/>
    <x v="26"/>
    <n v="34.53"/>
    <n v="64.209999999999994"/>
    <x v="10"/>
    <x v="7"/>
    <x v="10"/>
  </r>
  <r>
    <x v="27"/>
    <x v="27"/>
    <n v="42.03"/>
    <n v="177.42"/>
    <x v="10"/>
    <x v="7"/>
    <x v="10"/>
  </r>
  <r>
    <x v="28"/>
    <x v="28"/>
    <n v="41.63"/>
    <n v="217.28"/>
    <x v="10"/>
    <x v="7"/>
    <x v="10"/>
  </r>
  <r>
    <x v="29"/>
    <x v="29"/>
    <m/>
    <m/>
    <x v="10"/>
    <x v="7"/>
    <x v="10"/>
  </r>
  <r>
    <x v="0"/>
    <x v="0"/>
    <n v="41.24"/>
    <e v="#N/A"/>
    <x v="11"/>
    <x v="7"/>
    <x v="11"/>
  </r>
  <r>
    <x v="1"/>
    <x v="1"/>
    <m/>
    <e v="#N/A"/>
    <x v="11"/>
    <x v="7"/>
    <x v="11"/>
  </r>
  <r>
    <x v="2"/>
    <x v="2"/>
    <n v="45.05"/>
    <n v="361.29"/>
    <x v="11"/>
    <x v="7"/>
    <x v="11"/>
  </r>
  <r>
    <x v="3"/>
    <x v="3"/>
    <n v="36.770000000000003"/>
    <n v="47.94"/>
    <x v="11"/>
    <x v="7"/>
    <x v="11"/>
  </r>
  <r>
    <x v="4"/>
    <x v="4"/>
    <n v="38"/>
    <n v="260.04000000000002"/>
    <x v="11"/>
    <x v="7"/>
    <x v="11"/>
  </r>
  <r>
    <x v="5"/>
    <x v="5"/>
    <n v="42.49"/>
    <n v="465.06"/>
    <x v="11"/>
    <x v="7"/>
    <x v="11"/>
  </r>
  <r>
    <x v="6"/>
    <x v="6"/>
    <n v="42.25"/>
    <n v="2583.0500000000002"/>
    <x v="11"/>
    <x v="7"/>
    <x v="11"/>
  </r>
  <r>
    <x v="7"/>
    <x v="7"/>
    <n v="35.78"/>
    <n v="67.5"/>
    <x v="11"/>
    <x v="7"/>
    <x v="11"/>
  </r>
  <r>
    <x v="8"/>
    <x v="8"/>
    <n v="48.46"/>
    <n v="266.18"/>
    <x v="11"/>
    <x v="7"/>
    <x v="11"/>
  </r>
  <r>
    <x v="9"/>
    <x v="9"/>
    <n v="42.99"/>
    <n v="54.38"/>
    <x v="11"/>
    <x v="7"/>
    <x v="11"/>
  </r>
  <r>
    <x v="10"/>
    <x v="10"/>
    <n v="35.340000000000003"/>
    <n v="616.26"/>
    <x v="11"/>
    <x v="7"/>
    <x v="11"/>
  </r>
  <r>
    <x v="11"/>
    <x v="11"/>
    <n v="39.93"/>
    <n v="1999.98"/>
    <x v="11"/>
    <x v="7"/>
    <x v="11"/>
  </r>
  <r>
    <x v="12"/>
    <x v="12"/>
    <n v="35.229999999999997"/>
    <n v="33.96"/>
    <x v="11"/>
    <x v="7"/>
    <x v="11"/>
  </r>
  <r>
    <x v="13"/>
    <x v="13"/>
    <n v="39.5"/>
    <n v="1084.58"/>
    <x v="11"/>
    <x v="7"/>
    <x v="11"/>
  </r>
  <r>
    <x v="14"/>
    <x v="14"/>
    <n v="58.47"/>
    <n v="25.22"/>
    <x v="11"/>
    <x v="7"/>
    <x v="11"/>
  </r>
  <r>
    <x v="15"/>
    <x v="15"/>
    <n v="39.71"/>
    <n v="64.7"/>
    <x v="11"/>
    <x v="7"/>
    <x v="11"/>
  </r>
  <r>
    <x v="16"/>
    <x v="16"/>
    <n v="42.85"/>
    <n v="107.55"/>
    <x v="11"/>
    <x v="7"/>
    <x v="11"/>
  </r>
  <r>
    <x v="17"/>
    <x v="17"/>
    <e v="#N/A"/>
    <e v="#N/A"/>
    <x v="11"/>
    <x v="7"/>
    <x v="11"/>
  </r>
  <r>
    <x v="18"/>
    <x v="18"/>
    <n v="33.94"/>
    <n v="145.02000000000001"/>
    <x v="11"/>
    <x v="7"/>
    <x v="11"/>
  </r>
  <r>
    <x v="19"/>
    <x v="19"/>
    <n v="62.26"/>
    <n v="3.57"/>
    <x v="11"/>
    <x v="7"/>
    <x v="11"/>
  </r>
  <r>
    <x v="20"/>
    <x v="20"/>
    <n v="43.72"/>
    <n v="1121.5"/>
    <x v="11"/>
    <x v="7"/>
    <x v="11"/>
  </r>
  <r>
    <x v="21"/>
    <x v="21"/>
    <n v="44.16"/>
    <n v="263.79000000000002"/>
    <x v="11"/>
    <x v="7"/>
    <x v="11"/>
  </r>
  <r>
    <x v="22"/>
    <x v="22"/>
    <n v="40.18"/>
    <n v="1031.6199999999999"/>
    <x v="11"/>
    <x v="7"/>
    <x v="11"/>
  </r>
  <r>
    <x v="23"/>
    <x v="23"/>
    <n v="31.89"/>
    <n v="152.49"/>
    <x v="11"/>
    <x v="7"/>
    <x v="11"/>
  </r>
  <r>
    <x v="24"/>
    <x v="24"/>
    <n v="35.92"/>
    <n v="82.12"/>
    <x v="11"/>
    <x v="7"/>
    <x v="11"/>
  </r>
  <r>
    <x v="25"/>
    <x v="25"/>
    <n v="35.33"/>
    <n v="47.67"/>
    <x v="11"/>
    <x v="7"/>
    <x v="11"/>
  </r>
  <r>
    <x v="26"/>
    <x v="26"/>
    <n v="35.47"/>
    <n v="67.53"/>
    <x v="11"/>
    <x v="7"/>
    <x v="11"/>
  </r>
  <r>
    <x v="27"/>
    <x v="27"/>
    <n v="41.91"/>
    <n v="186.42"/>
    <x v="11"/>
    <x v="7"/>
    <x v="11"/>
  </r>
  <r>
    <x v="28"/>
    <x v="28"/>
    <n v="43.29"/>
    <n v="229.55"/>
    <x v="11"/>
    <x v="7"/>
    <x v="11"/>
  </r>
  <r>
    <x v="29"/>
    <x v="29"/>
    <m/>
    <m/>
    <x v="11"/>
    <x v="7"/>
    <x v="11"/>
  </r>
  <r>
    <x v="0"/>
    <x v="0"/>
    <n v="41.81"/>
    <e v="#N/A"/>
    <x v="0"/>
    <x v="8"/>
    <x v="0"/>
  </r>
  <r>
    <x v="1"/>
    <x v="1"/>
    <m/>
    <e v="#N/A"/>
    <x v="0"/>
    <x v="8"/>
    <x v="0"/>
  </r>
  <r>
    <x v="2"/>
    <x v="2"/>
    <n v="45.13"/>
    <n v="376.53"/>
    <x v="0"/>
    <x v="8"/>
    <x v="0"/>
  </r>
  <r>
    <x v="3"/>
    <x v="3"/>
    <n v="37.61"/>
    <n v="51.94"/>
    <x v="0"/>
    <x v="8"/>
    <x v="0"/>
  </r>
  <r>
    <x v="4"/>
    <x v="4"/>
    <n v="39.82"/>
    <n v="267"/>
    <x v="0"/>
    <x v="8"/>
    <x v="0"/>
  </r>
  <r>
    <x v="5"/>
    <x v="5"/>
    <n v="43.68"/>
    <n v="477.53"/>
    <x v="0"/>
    <x v="8"/>
    <x v="0"/>
  </r>
  <r>
    <x v="6"/>
    <x v="6"/>
    <n v="43.03"/>
    <n v="2675.18"/>
    <x v="0"/>
    <x v="8"/>
    <x v="0"/>
  </r>
  <r>
    <x v="7"/>
    <x v="7"/>
    <n v="38.67"/>
    <n v="69.5"/>
    <x v="0"/>
    <x v="8"/>
    <x v="0"/>
  </r>
  <r>
    <x v="8"/>
    <x v="8"/>
    <n v="46.03"/>
    <n v="188.7"/>
    <x v="0"/>
    <x v="8"/>
    <x v="0"/>
  </r>
  <r>
    <x v="9"/>
    <x v="9"/>
    <n v="44.22"/>
    <n v="55.69"/>
    <x v="0"/>
    <x v="8"/>
    <x v="0"/>
  </r>
  <r>
    <x v="10"/>
    <x v="10"/>
    <n v="36.020000000000003"/>
    <n v="630.63"/>
    <x v="0"/>
    <x v="8"/>
    <x v="0"/>
  </r>
  <r>
    <x v="11"/>
    <x v="11"/>
    <n v="40.729999999999997"/>
    <n v="2080.56"/>
    <x v="0"/>
    <x v="8"/>
    <x v="0"/>
  </r>
  <r>
    <x v="12"/>
    <x v="12"/>
    <n v="36.14"/>
    <n v="35.44"/>
    <x v="0"/>
    <x v="8"/>
    <x v="0"/>
  </r>
  <r>
    <x v="13"/>
    <x v="13"/>
    <n v="39.89"/>
    <n v="1096.8599999999999"/>
    <x v="0"/>
    <x v="8"/>
    <x v="0"/>
  </r>
  <r>
    <x v="14"/>
    <x v="14"/>
    <n v="58.22"/>
    <n v="25.41"/>
    <x v="0"/>
    <x v="8"/>
    <x v="0"/>
  </r>
  <r>
    <x v="15"/>
    <x v="15"/>
    <n v="41.72"/>
    <n v="66.209999999999994"/>
    <x v="0"/>
    <x v="8"/>
    <x v="0"/>
  </r>
  <r>
    <x v="16"/>
    <x v="16"/>
    <n v="44.23"/>
    <n v="109.36"/>
    <x v="0"/>
    <x v="8"/>
    <x v="0"/>
  </r>
  <r>
    <x v="17"/>
    <x v="17"/>
    <e v="#N/A"/>
    <e v="#N/A"/>
    <x v="0"/>
    <x v="8"/>
    <x v="0"/>
  </r>
  <r>
    <x v="18"/>
    <x v="18"/>
    <n v="36.01"/>
    <n v="151.5"/>
    <x v="0"/>
    <x v="8"/>
    <x v="0"/>
  </r>
  <r>
    <x v="19"/>
    <x v="19"/>
    <n v="62"/>
    <n v="3.38"/>
    <x v="0"/>
    <x v="8"/>
    <x v="0"/>
  </r>
  <r>
    <x v="20"/>
    <x v="20"/>
    <n v="45"/>
    <n v="1157.9000000000001"/>
    <x v="0"/>
    <x v="8"/>
    <x v="0"/>
  </r>
  <r>
    <x v="21"/>
    <x v="21"/>
    <n v="42.4"/>
    <n v="281.97000000000003"/>
    <x v="0"/>
    <x v="8"/>
    <x v="0"/>
  </r>
  <r>
    <x v="22"/>
    <x v="22"/>
    <n v="40.090000000000003"/>
    <n v="1078.6600000000001"/>
    <x v="0"/>
    <x v="8"/>
    <x v="0"/>
  </r>
  <r>
    <x v="23"/>
    <x v="23"/>
    <n v="34.19"/>
    <n v="157.91"/>
    <x v="0"/>
    <x v="8"/>
    <x v="0"/>
  </r>
  <r>
    <x v="24"/>
    <x v="24"/>
    <n v="40.409999999999997"/>
    <n v="85.12"/>
    <x v="0"/>
    <x v="8"/>
    <x v="0"/>
  </r>
  <r>
    <x v="25"/>
    <x v="25"/>
    <n v="35.93"/>
    <n v="49.13"/>
    <x v="0"/>
    <x v="8"/>
    <x v="0"/>
  </r>
  <r>
    <x v="26"/>
    <x v="26"/>
    <n v="37.18"/>
    <n v="70.03"/>
    <x v="0"/>
    <x v="8"/>
    <x v="0"/>
  </r>
  <r>
    <x v="27"/>
    <x v="27"/>
    <n v="42.38"/>
    <n v="192.88"/>
    <x v="0"/>
    <x v="8"/>
    <x v="0"/>
  </r>
  <r>
    <x v="28"/>
    <x v="28"/>
    <n v="42.9"/>
    <n v="238.16"/>
    <x v="0"/>
    <x v="8"/>
    <x v="0"/>
  </r>
  <r>
    <x v="29"/>
    <x v="29"/>
    <m/>
    <m/>
    <x v="0"/>
    <x v="8"/>
    <x v="0"/>
  </r>
  <r>
    <x v="0"/>
    <x v="0"/>
    <n v="42.5"/>
    <e v="#N/A"/>
    <x v="1"/>
    <x v="8"/>
    <x v="1"/>
  </r>
  <r>
    <x v="1"/>
    <x v="1"/>
    <m/>
    <e v="#N/A"/>
    <x v="1"/>
    <x v="8"/>
    <x v="1"/>
  </r>
  <r>
    <x v="2"/>
    <x v="2"/>
    <n v="45.61"/>
    <n v="345.76"/>
    <x v="1"/>
    <x v="8"/>
    <x v="1"/>
  </r>
  <r>
    <x v="3"/>
    <x v="3"/>
    <n v="37.99"/>
    <n v="48.6"/>
    <x v="1"/>
    <x v="8"/>
    <x v="1"/>
  </r>
  <r>
    <x v="4"/>
    <x v="4"/>
    <n v="40.909999999999997"/>
    <n v="247.39"/>
    <x v="1"/>
    <x v="8"/>
    <x v="1"/>
  </r>
  <r>
    <x v="5"/>
    <x v="5"/>
    <n v="43.68"/>
    <n v="438.18"/>
    <x v="1"/>
    <x v="8"/>
    <x v="1"/>
  </r>
  <r>
    <x v="6"/>
    <x v="6"/>
    <n v="44.25"/>
    <n v="2484.12"/>
    <x v="1"/>
    <x v="8"/>
    <x v="1"/>
  </r>
  <r>
    <x v="7"/>
    <x v="7"/>
    <n v="40.299999999999997"/>
    <n v="63.9"/>
    <x v="1"/>
    <x v="8"/>
    <x v="1"/>
  </r>
  <r>
    <x v="8"/>
    <x v="8"/>
    <n v="47.59"/>
    <n v="378.36"/>
    <x v="1"/>
    <x v="8"/>
    <x v="1"/>
  </r>
  <r>
    <x v="9"/>
    <x v="9"/>
    <n v="45.46"/>
    <n v="52.61"/>
    <x v="1"/>
    <x v="8"/>
    <x v="1"/>
  </r>
  <r>
    <x v="10"/>
    <x v="10"/>
    <n v="36.700000000000003"/>
    <n v="585.26"/>
    <x v="1"/>
    <x v="8"/>
    <x v="1"/>
  </r>
  <r>
    <x v="11"/>
    <x v="11"/>
    <n v="41.18"/>
    <n v="1927.72"/>
    <x v="1"/>
    <x v="8"/>
    <x v="1"/>
  </r>
  <r>
    <x v="12"/>
    <x v="12"/>
    <n v="35.96"/>
    <n v="33.17"/>
    <x v="1"/>
    <x v="8"/>
    <x v="1"/>
  </r>
  <r>
    <x v="13"/>
    <x v="13"/>
    <n v="40.56"/>
    <n v="1029.21"/>
    <x v="1"/>
    <x v="8"/>
    <x v="1"/>
  </r>
  <r>
    <x v="14"/>
    <x v="14"/>
    <n v="58.36"/>
    <n v="22.95"/>
    <x v="1"/>
    <x v="8"/>
    <x v="1"/>
  </r>
  <r>
    <x v="15"/>
    <x v="15"/>
    <n v="42.67"/>
    <n v="60.4"/>
    <x v="1"/>
    <x v="8"/>
    <x v="1"/>
  </r>
  <r>
    <x v="16"/>
    <x v="16"/>
    <n v="45.94"/>
    <n v="97.49"/>
    <x v="1"/>
    <x v="8"/>
    <x v="1"/>
  </r>
  <r>
    <x v="17"/>
    <x v="17"/>
    <e v="#N/A"/>
    <e v="#N/A"/>
    <x v="1"/>
    <x v="8"/>
    <x v="1"/>
  </r>
  <r>
    <x v="18"/>
    <x v="18"/>
    <n v="37.28"/>
    <n v="142.12"/>
    <x v="1"/>
    <x v="8"/>
    <x v="1"/>
  </r>
  <r>
    <x v="19"/>
    <x v="19"/>
    <n v="61.92"/>
    <n v="3.09"/>
    <x v="1"/>
    <x v="8"/>
    <x v="1"/>
  </r>
  <r>
    <x v="20"/>
    <x v="20"/>
    <n v="45"/>
    <n v="1067.7"/>
    <x v="1"/>
    <x v="8"/>
    <x v="1"/>
  </r>
  <r>
    <x v="21"/>
    <x v="21"/>
    <n v="43.2"/>
    <n v="264.77999999999997"/>
    <x v="1"/>
    <x v="8"/>
    <x v="1"/>
  </r>
  <r>
    <x v="22"/>
    <x v="22"/>
    <n v="40.619999999999997"/>
    <n v="1005.42"/>
    <x v="1"/>
    <x v="8"/>
    <x v="1"/>
  </r>
  <r>
    <x v="23"/>
    <x v="23"/>
    <n v="34.15"/>
    <n v="147.97"/>
    <x v="1"/>
    <x v="8"/>
    <x v="1"/>
  </r>
  <r>
    <x v="24"/>
    <x v="24"/>
    <n v="39.630000000000003"/>
    <n v="79.12"/>
    <x v="1"/>
    <x v="8"/>
    <x v="1"/>
  </r>
  <r>
    <x v="25"/>
    <x v="25"/>
    <n v="36.869999999999997"/>
    <n v="45.88"/>
    <x v="1"/>
    <x v="8"/>
    <x v="1"/>
  </r>
  <r>
    <x v="26"/>
    <x v="26"/>
    <n v="38.1"/>
    <n v="65.23"/>
    <x v="1"/>
    <x v="8"/>
    <x v="1"/>
  </r>
  <r>
    <x v="27"/>
    <x v="27"/>
    <n v="42.15"/>
    <n v="178.45"/>
    <x v="1"/>
    <x v="8"/>
    <x v="1"/>
  </r>
  <r>
    <x v="28"/>
    <x v="28"/>
    <n v="43.01"/>
    <n v="222.37"/>
    <x v="1"/>
    <x v="8"/>
    <x v="1"/>
  </r>
  <r>
    <x v="29"/>
    <x v="29"/>
    <m/>
    <m/>
    <x v="1"/>
    <x v="8"/>
    <x v="1"/>
  </r>
  <r>
    <x v="0"/>
    <x v="0"/>
    <n v="43.92"/>
    <e v="#N/A"/>
    <x v="2"/>
    <x v="8"/>
    <x v="2"/>
  </r>
  <r>
    <x v="1"/>
    <x v="1"/>
    <m/>
    <e v="#N/A"/>
    <x v="2"/>
    <x v="8"/>
    <x v="2"/>
  </r>
  <r>
    <x v="2"/>
    <x v="2"/>
    <n v="47.68"/>
    <n v="388.14"/>
    <x v="2"/>
    <x v="8"/>
    <x v="2"/>
  </r>
  <r>
    <x v="3"/>
    <x v="3"/>
    <n v="38.57"/>
    <n v="55.73"/>
    <x v="2"/>
    <x v="8"/>
    <x v="2"/>
  </r>
  <r>
    <x v="4"/>
    <x v="4"/>
    <n v="40.630000000000003"/>
    <n v="277.39999999999998"/>
    <x v="2"/>
    <x v="8"/>
    <x v="2"/>
  </r>
  <r>
    <x v="5"/>
    <x v="5"/>
    <n v="46.23"/>
    <n v="485.81"/>
    <x v="2"/>
    <x v="8"/>
    <x v="2"/>
  </r>
  <r>
    <x v="6"/>
    <x v="6"/>
    <n v="47.98"/>
    <n v="2778.38"/>
    <x v="2"/>
    <x v="8"/>
    <x v="2"/>
  </r>
  <r>
    <x v="7"/>
    <x v="7"/>
    <n v="41.21"/>
    <n v="71"/>
    <x v="2"/>
    <x v="8"/>
    <x v="2"/>
  </r>
  <r>
    <x v="8"/>
    <x v="8"/>
    <n v="48.95"/>
    <n v="832.64"/>
    <x v="2"/>
    <x v="8"/>
    <x v="2"/>
  </r>
  <r>
    <x v="9"/>
    <x v="9"/>
    <n v="46.79"/>
    <n v="57.43"/>
    <x v="2"/>
    <x v="8"/>
    <x v="2"/>
  </r>
  <r>
    <x v="10"/>
    <x v="10"/>
    <n v="37.18"/>
    <n v="650.76"/>
    <x v="2"/>
    <x v="8"/>
    <x v="2"/>
  </r>
  <r>
    <x v="11"/>
    <x v="11"/>
    <n v="40.94"/>
    <n v="2183.2199999999998"/>
    <x v="2"/>
    <x v="8"/>
    <x v="2"/>
  </r>
  <r>
    <x v="12"/>
    <x v="12"/>
    <n v="37.659999999999997"/>
    <n v="37.25"/>
    <x v="2"/>
    <x v="8"/>
    <x v="2"/>
  </r>
  <r>
    <x v="13"/>
    <x v="13"/>
    <n v="40.56"/>
    <n v="1116.22"/>
    <x v="2"/>
    <x v="8"/>
    <x v="2"/>
  </r>
  <r>
    <x v="14"/>
    <x v="14"/>
    <n v="58.32"/>
    <n v="25.26"/>
    <x v="2"/>
    <x v="8"/>
    <x v="2"/>
  </r>
  <r>
    <x v="15"/>
    <x v="15"/>
    <n v="43.44"/>
    <n v="66.44"/>
    <x v="2"/>
    <x v="8"/>
    <x v="2"/>
  </r>
  <r>
    <x v="16"/>
    <x v="16"/>
    <n v="47.62"/>
    <n v="107.28"/>
    <x v="2"/>
    <x v="8"/>
    <x v="2"/>
  </r>
  <r>
    <x v="17"/>
    <x v="17"/>
    <e v="#N/A"/>
    <e v="#N/A"/>
    <x v="2"/>
    <x v="8"/>
    <x v="2"/>
  </r>
  <r>
    <x v="18"/>
    <x v="18"/>
    <n v="37.020000000000003"/>
    <n v="157.72999999999999"/>
    <x v="2"/>
    <x v="8"/>
    <x v="2"/>
  </r>
  <r>
    <x v="19"/>
    <x v="19"/>
    <n v="63.54"/>
    <n v="3.49"/>
    <x v="2"/>
    <x v="8"/>
    <x v="2"/>
  </r>
  <r>
    <x v="20"/>
    <x v="20"/>
    <n v="46.5"/>
    <n v="1187.4000000000001"/>
    <x v="2"/>
    <x v="8"/>
    <x v="2"/>
  </r>
  <r>
    <x v="21"/>
    <x v="21"/>
    <n v="44.26"/>
    <n v="298.06"/>
    <x v="2"/>
    <x v="8"/>
    <x v="2"/>
  </r>
  <r>
    <x v="22"/>
    <x v="22"/>
    <n v="41.44"/>
    <n v="1117.54"/>
    <x v="2"/>
    <x v="8"/>
    <x v="2"/>
  </r>
  <r>
    <x v="23"/>
    <x v="23"/>
    <n v="34.159999999999997"/>
    <n v="168.49"/>
    <x v="2"/>
    <x v="8"/>
    <x v="2"/>
  </r>
  <r>
    <x v="24"/>
    <x v="24"/>
    <n v="40.74"/>
    <n v="91.19"/>
    <x v="2"/>
    <x v="8"/>
    <x v="2"/>
  </r>
  <r>
    <x v="25"/>
    <x v="25"/>
    <n v="38.159999999999997"/>
    <n v="51.84"/>
    <x v="2"/>
    <x v="8"/>
    <x v="2"/>
  </r>
  <r>
    <x v="26"/>
    <x v="26"/>
    <n v="38.840000000000003"/>
    <n v="73.12"/>
    <x v="2"/>
    <x v="8"/>
    <x v="2"/>
  </r>
  <r>
    <x v="27"/>
    <x v="27"/>
    <n v="43.93"/>
    <n v="198.82"/>
    <x v="2"/>
    <x v="8"/>
    <x v="2"/>
  </r>
  <r>
    <x v="28"/>
    <x v="28"/>
    <n v="44.71"/>
    <n v="245.89"/>
    <x v="2"/>
    <x v="8"/>
    <x v="2"/>
  </r>
  <r>
    <x v="29"/>
    <x v="29"/>
    <m/>
    <m/>
    <x v="2"/>
    <x v="8"/>
    <x v="2"/>
  </r>
  <r>
    <x v="0"/>
    <x v="0"/>
    <n v="46.23"/>
    <e v="#N/A"/>
    <x v="3"/>
    <x v="8"/>
    <x v="3"/>
  </r>
  <r>
    <x v="1"/>
    <x v="1"/>
    <m/>
    <e v="#N/A"/>
    <x v="3"/>
    <x v="8"/>
    <x v="3"/>
  </r>
  <r>
    <x v="2"/>
    <x v="2"/>
    <n v="48.81"/>
    <n v="381.53"/>
    <x v="3"/>
    <x v="8"/>
    <x v="3"/>
  </r>
  <r>
    <x v="3"/>
    <x v="3"/>
    <n v="39.69"/>
    <n v="58.71"/>
    <x v="3"/>
    <x v="8"/>
    <x v="3"/>
  </r>
  <r>
    <x v="4"/>
    <x v="4"/>
    <n v="42.86"/>
    <n v="268.77"/>
    <x v="3"/>
    <x v="8"/>
    <x v="3"/>
  </r>
  <r>
    <x v="5"/>
    <x v="5"/>
    <n v="46.78"/>
    <n v="470.76"/>
    <x v="3"/>
    <x v="8"/>
    <x v="3"/>
  </r>
  <r>
    <x v="6"/>
    <x v="6"/>
    <n v="49.69"/>
    <n v="2685.44"/>
    <x v="3"/>
    <x v="8"/>
    <x v="3"/>
  </r>
  <r>
    <x v="7"/>
    <x v="7"/>
    <n v="42.64"/>
    <n v="66.900000000000006"/>
    <x v="3"/>
    <x v="8"/>
    <x v="3"/>
  </r>
  <r>
    <x v="8"/>
    <x v="8"/>
    <n v="51.28"/>
    <n v="1085.93"/>
    <x v="3"/>
    <x v="8"/>
    <x v="3"/>
  </r>
  <r>
    <x v="9"/>
    <x v="9"/>
    <n v="47.95"/>
    <n v="55.75"/>
    <x v="3"/>
    <x v="8"/>
    <x v="3"/>
  </r>
  <r>
    <x v="10"/>
    <x v="10"/>
    <n v="40.68"/>
    <n v="631.52"/>
    <x v="3"/>
    <x v="8"/>
    <x v="3"/>
  </r>
  <r>
    <x v="11"/>
    <x v="11"/>
    <n v="42.58"/>
    <n v="2150.29"/>
    <x v="3"/>
    <x v="8"/>
    <x v="3"/>
  </r>
  <r>
    <x v="12"/>
    <x v="12"/>
    <n v="38.93"/>
    <n v="35.590000000000003"/>
    <x v="3"/>
    <x v="8"/>
    <x v="3"/>
  </r>
  <r>
    <x v="13"/>
    <x v="13"/>
    <n v="45.93"/>
    <n v="1145.23"/>
    <x v="3"/>
    <x v="8"/>
    <x v="3"/>
  </r>
  <r>
    <x v="14"/>
    <x v="14"/>
    <n v="57.52"/>
    <n v="24.29"/>
    <x v="3"/>
    <x v="8"/>
    <x v="3"/>
  </r>
  <r>
    <x v="15"/>
    <x v="15"/>
    <n v="45.21"/>
    <n v="63.52"/>
    <x v="3"/>
    <x v="8"/>
    <x v="3"/>
  </r>
  <r>
    <x v="16"/>
    <x v="16"/>
    <n v="51.04"/>
    <n v="104.04"/>
    <x v="3"/>
    <x v="8"/>
    <x v="3"/>
  </r>
  <r>
    <x v="17"/>
    <x v="17"/>
    <e v="#N/A"/>
    <e v="#N/A"/>
    <x v="3"/>
    <x v="8"/>
    <x v="3"/>
  </r>
  <r>
    <x v="18"/>
    <x v="18"/>
    <n v="38.89"/>
    <n v="148.30000000000001"/>
    <x v="3"/>
    <x v="8"/>
    <x v="3"/>
  </r>
  <r>
    <x v="19"/>
    <x v="19"/>
    <n v="62.51"/>
    <n v="3.43"/>
    <x v="3"/>
    <x v="8"/>
    <x v="3"/>
  </r>
  <r>
    <x v="20"/>
    <x v="20"/>
    <n v="48.5"/>
    <n v="1154.0999999999999"/>
    <x v="3"/>
    <x v="8"/>
    <x v="3"/>
  </r>
  <r>
    <x v="21"/>
    <x v="21"/>
    <n v="45.96"/>
    <n v="290.51"/>
    <x v="3"/>
    <x v="8"/>
    <x v="3"/>
  </r>
  <r>
    <x v="22"/>
    <x v="22"/>
    <n v="45.17"/>
    <n v="1081.81"/>
    <x v="3"/>
    <x v="8"/>
    <x v="3"/>
  </r>
  <r>
    <x v="23"/>
    <x v="23"/>
    <n v="37.85"/>
    <n v="165.9"/>
    <x v="3"/>
    <x v="8"/>
    <x v="3"/>
  </r>
  <r>
    <x v="24"/>
    <x v="24"/>
    <n v="42.41"/>
    <n v="90.77"/>
    <x v="3"/>
    <x v="8"/>
    <x v="3"/>
  </r>
  <r>
    <x v="25"/>
    <x v="25"/>
    <n v="40.630000000000003"/>
    <n v="50.63"/>
    <x v="3"/>
    <x v="8"/>
    <x v="3"/>
  </r>
  <r>
    <x v="26"/>
    <x v="26"/>
    <n v="39.64"/>
    <n v="70.489999999999995"/>
    <x v="3"/>
    <x v="8"/>
    <x v="3"/>
  </r>
  <r>
    <x v="27"/>
    <x v="27"/>
    <n v="46.01"/>
    <n v="188.61"/>
    <x v="3"/>
    <x v="8"/>
    <x v="3"/>
  </r>
  <r>
    <x v="28"/>
    <x v="28"/>
    <n v="45.97"/>
    <n v="235.46"/>
    <x v="3"/>
    <x v="8"/>
    <x v="3"/>
  </r>
  <r>
    <x v="29"/>
    <x v="29"/>
    <m/>
    <m/>
    <x v="3"/>
    <x v="8"/>
    <x v="3"/>
  </r>
  <r>
    <x v="0"/>
    <x v="0"/>
    <n v="47.99"/>
    <e v="#N/A"/>
    <x v="4"/>
    <x v="8"/>
    <x v="4"/>
  </r>
  <r>
    <x v="1"/>
    <x v="1"/>
    <m/>
    <e v="#N/A"/>
    <x v="4"/>
    <x v="8"/>
    <x v="4"/>
  </r>
  <r>
    <x v="2"/>
    <x v="2"/>
    <n v="51.56"/>
    <n v="401.31"/>
    <x v="4"/>
    <x v="8"/>
    <x v="4"/>
  </r>
  <r>
    <x v="3"/>
    <x v="3"/>
    <n v="40.14"/>
    <n v="63.86"/>
    <x v="4"/>
    <x v="8"/>
    <x v="4"/>
  </r>
  <r>
    <x v="4"/>
    <x v="4"/>
    <n v="43.48"/>
    <n v="276.82"/>
    <x v="4"/>
    <x v="8"/>
    <x v="4"/>
  </r>
  <r>
    <x v="5"/>
    <x v="5"/>
    <n v="50.67"/>
    <n v="492.68"/>
    <x v="4"/>
    <x v="8"/>
    <x v="4"/>
  </r>
  <r>
    <x v="6"/>
    <x v="6"/>
    <n v="51.73"/>
    <n v="2825.56"/>
    <x v="4"/>
    <x v="8"/>
    <x v="4"/>
  </r>
  <r>
    <x v="7"/>
    <x v="7"/>
    <n v="43.88"/>
    <n v="67.3"/>
    <x v="4"/>
    <x v="8"/>
    <x v="4"/>
  </r>
  <r>
    <x v="8"/>
    <x v="8"/>
    <n v="53.61"/>
    <n v="1200.57"/>
    <x v="4"/>
    <x v="8"/>
    <x v="4"/>
  </r>
  <r>
    <x v="9"/>
    <x v="9"/>
    <n v="49.6"/>
    <n v="57.22"/>
    <x v="4"/>
    <x v="8"/>
    <x v="4"/>
  </r>
  <r>
    <x v="10"/>
    <x v="10"/>
    <n v="41.84"/>
    <n v="654.28"/>
    <x v="4"/>
    <x v="8"/>
    <x v="4"/>
  </r>
  <r>
    <x v="11"/>
    <x v="11"/>
    <n v="43.12"/>
    <n v="2208.33"/>
    <x v="4"/>
    <x v="8"/>
    <x v="4"/>
  </r>
  <r>
    <x v="12"/>
    <x v="12"/>
    <n v="39.81"/>
    <n v="36.200000000000003"/>
    <x v="4"/>
    <x v="8"/>
    <x v="4"/>
  </r>
  <r>
    <x v="13"/>
    <x v="13"/>
    <n v="47.17"/>
    <n v="1114.03"/>
    <x v="4"/>
    <x v="8"/>
    <x v="4"/>
  </r>
  <r>
    <x v="14"/>
    <x v="14"/>
    <n v="57.52"/>
    <n v="24.19"/>
    <x v="4"/>
    <x v="8"/>
    <x v="4"/>
  </r>
  <r>
    <x v="15"/>
    <x v="15"/>
    <n v="47.26"/>
    <n v="68.53"/>
    <x v="4"/>
    <x v="8"/>
    <x v="4"/>
  </r>
  <r>
    <x v="16"/>
    <x v="16"/>
    <n v="52.72"/>
    <n v="115.39"/>
    <x v="4"/>
    <x v="8"/>
    <x v="4"/>
  </r>
  <r>
    <x v="17"/>
    <x v="17"/>
    <e v="#N/A"/>
    <e v="#N/A"/>
    <x v="4"/>
    <x v="8"/>
    <x v="4"/>
  </r>
  <r>
    <x v="18"/>
    <x v="18"/>
    <n v="39.68"/>
    <n v="147.05000000000001"/>
    <x v="4"/>
    <x v="8"/>
    <x v="4"/>
  </r>
  <r>
    <x v="19"/>
    <x v="19"/>
    <n v="61.97"/>
    <n v="3.5"/>
    <x v="4"/>
    <x v="8"/>
    <x v="4"/>
  </r>
  <r>
    <x v="20"/>
    <x v="20"/>
    <n v="52.5"/>
    <n v="1206.8"/>
    <x v="4"/>
    <x v="8"/>
    <x v="4"/>
  </r>
  <r>
    <x v="21"/>
    <x v="21"/>
    <n v="47.54"/>
    <n v="299.45999999999998"/>
    <x v="4"/>
    <x v="8"/>
    <x v="4"/>
  </r>
  <r>
    <x v="22"/>
    <x v="22"/>
    <n v="46.49"/>
    <n v="1127.6300000000001"/>
    <x v="4"/>
    <x v="8"/>
    <x v="4"/>
  </r>
  <r>
    <x v="23"/>
    <x v="23"/>
    <n v="38.22"/>
    <n v="171.45"/>
    <x v="4"/>
    <x v="8"/>
    <x v="4"/>
  </r>
  <r>
    <x v="24"/>
    <x v="24"/>
    <n v="42.4"/>
    <n v="106.88"/>
    <x v="4"/>
    <x v="8"/>
    <x v="4"/>
  </r>
  <r>
    <x v="25"/>
    <x v="25"/>
    <n v="42.14"/>
    <n v="51.91"/>
    <x v="4"/>
    <x v="8"/>
    <x v="4"/>
  </r>
  <r>
    <x v="26"/>
    <x v="26"/>
    <n v="40.380000000000003"/>
    <n v="72.87"/>
    <x v="4"/>
    <x v="8"/>
    <x v="4"/>
  </r>
  <r>
    <x v="27"/>
    <x v="27"/>
    <n v="46.99"/>
    <n v="192.38"/>
    <x v="4"/>
    <x v="8"/>
    <x v="4"/>
  </r>
  <r>
    <x v="28"/>
    <x v="28"/>
    <n v="47.7"/>
    <n v="239.62"/>
    <x v="4"/>
    <x v="8"/>
    <x v="4"/>
  </r>
  <r>
    <x v="29"/>
    <x v="29"/>
    <m/>
    <m/>
    <x v="4"/>
    <x v="8"/>
    <x v="4"/>
  </r>
  <r>
    <x v="0"/>
    <x v="0"/>
    <n v="49.4"/>
    <e v="#N/A"/>
    <x v="5"/>
    <x v="8"/>
    <x v="5"/>
  </r>
  <r>
    <x v="1"/>
    <x v="1"/>
    <m/>
    <e v="#N/A"/>
    <x v="5"/>
    <x v="8"/>
    <x v="5"/>
  </r>
  <r>
    <x v="2"/>
    <x v="2"/>
    <n v="54.86"/>
    <n v="382.58"/>
    <x v="5"/>
    <x v="8"/>
    <x v="5"/>
  </r>
  <r>
    <x v="3"/>
    <x v="3"/>
    <n v="40.82"/>
    <n v="60.01"/>
    <x v="5"/>
    <x v="8"/>
    <x v="5"/>
  </r>
  <r>
    <x v="4"/>
    <x v="4"/>
    <n v="44.46"/>
    <n v="266.55"/>
    <x v="5"/>
    <x v="8"/>
    <x v="5"/>
  </r>
  <r>
    <x v="5"/>
    <x v="5"/>
    <n v="55.65"/>
    <n v="479.52"/>
    <x v="5"/>
    <x v="8"/>
    <x v="5"/>
  </r>
  <r>
    <x v="6"/>
    <x v="6"/>
    <n v="51.73"/>
    <n v="2703.9"/>
    <x v="5"/>
    <x v="8"/>
    <x v="5"/>
  </r>
  <r>
    <x v="7"/>
    <x v="7"/>
    <n v="45.78"/>
    <n v="65.599999999999994"/>
    <x v="5"/>
    <x v="8"/>
    <x v="5"/>
  </r>
  <r>
    <x v="8"/>
    <x v="8"/>
    <n v="55.45"/>
    <n v="1089.03"/>
    <x v="5"/>
    <x v="8"/>
    <x v="5"/>
  </r>
  <r>
    <x v="9"/>
    <x v="9"/>
    <n v="51.9"/>
    <n v="52.47"/>
    <x v="5"/>
    <x v="8"/>
    <x v="5"/>
  </r>
  <r>
    <x v="10"/>
    <x v="10"/>
    <n v="42.52"/>
    <n v="614"/>
    <x v="5"/>
    <x v="8"/>
    <x v="5"/>
  </r>
  <r>
    <x v="11"/>
    <x v="11"/>
    <n v="43.84"/>
    <n v="2000.52"/>
    <x v="5"/>
    <x v="8"/>
    <x v="5"/>
  </r>
  <r>
    <x v="12"/>
    <x v="12"/>
    <n v="41.09"/>
    <n v="33.979999999999997"/>
    <x v="5"/>
    <x v="8"/>
    <x v="5"/>
  </r>
  <r>
    <x v="13"/>
    <x v="13"/>
    <n v="48.19"/>
    <n v="1079.31"/>
    <x v="5"/>
    <x v="8"/>
    <x v="5"/>
  </r>
  <r>
    <x v="14"/>
    <x v="14"/>
    <n v="57.04"/>
    <n v="23.01"/>
    <x v="5"/>
    <x v="8"/>
    <x v="5"/>
  </r>
  <r>
    <x v="15"/>
    <x v="15"/>
    <n v="48.6"/>
    <n v="72.05"/>
    <x v="5"/>
    <x v="8"/>
    <x v="5"/>
  </r>
  <r>
    <x v="16"/>
    <x v="16"/>
    <n v="51.88"/>
    <n v="123.12"/>
    <x v="5"/>
    <x v="8"/>
    <x v="5"/>
  </r>
  <r>
    <x v="17"/>
    <x v="17"/>
    <e v="#N/A"/>
    <e v="#N/A"/>
    <x v="5"/>
    <x v="8"/>
    <x v="5"/>
  </r>
  <r>
    <x v="18"/>
    <x v="18"/>
    <n v="40.42"/>
    <n v="138.32"/>
    <x v="5"/>
    <x v="8"/>
    <x v="5"/>
  </r>
  <r>
    <x v="19"/>
    <x v="19"/>
    <n v="61.9"/>
    <n v="3.28"/>
    <x v="5"/>
    <x v="8"/>
    <x v="5"/>
  </r>
  <r>
    <x v="20"/>
    <x v="20"/>
    <n v="56.5"/>
    <n v="1148.2"/>
    <x v="5"/>
    <x v="8"/>
    <x v="5"/>
  </r>
  <r>
    <x v="21"/>
    <x v="21"/>
    <n v="47.97"/>
    <n v="269.88"/>
    <x v="5"/>
    <x v="8"/>
    <x v="5"/>
  </r>
  <r>
    <x v="22"/>
    <x v="22"/>
    <n v="49.24"/>
    <n v="1090.8499999999999"/>
    <x v="5"/>
    <x v="8"/>
    <x v="5"/>
  </r>
  <r>
    <x v="23"/>
    <x v="23"/>
    <n v="38.19"/>
    <n v="161.44999999999999"/>
    <x v="5"/>
    <x v="8"/>
    <x v="5"/>
  </r>
  <r>
    <x v="24"/>
    <x v="24"/>
    <n v="44.58"/>
    <n v="105.59"/>
    <x v="5"/>
    <x v="8"/>
    <x v="5"/>
  </r>
  <r>
    <x v="25"/>
    <x v="25"/>
    <n v="43.92"/>
    <n v="48.44"/>
    <x v="5"/>
    <x v="8"/>
    <x v="5"/>
  </r>
  <r>
    <x v="26"/>
    <x v="26"/>
    <n v="41.86"/>
    <n v="70.010000000000005"/>
    <x v="5"/>
    <x v="8"/>
    <x v="5"/>
  </r>
  <r>
    <x v="27"/>
    <x v="27"/>
    <n v="47.39"/>
    <n v="185.64"/>
    <x v="5"/>
    <x v="8"/>
    <x v="5"/>
  </r>
  <r>
    <x v="28"/>
    <x v="28"/>
    <n v="49.77"/>
    <n v="228.72"/>
    <x v="5"/>
    <x v="8"/>
    <x v="5"/>
  </r>
  <r>
    <x v="29"/>
    <x v="29"/>
    <m/>
    <m/>
    <x v="5"/>
    <x v="8"/>
    <x v="5"/>
  </r>
  <r>
    <x v="0"/>
    <x v="0"/>
    <n v="51.08"/>
    <e v="#N/A"/>
    <x v="6"/>
    <x v="8"/>
    <x v="6"/>
  </r>
  <r>
    <x v="1"/>
    <x v="1"/>
    <m/>
    <e v="#N/A"/>
    <x v="6"/>
    <x v="8"/>
    <x v="6"/>
  </r>
  <r>
    <x v="2"/>
    <x v="2"/>
    <n v="55.5"/>
    <n v="386.6"/>
    <x v="6"/>
    <x v="8"/>
    <x v="6"/>
  </r>
  <r>
    <x v="3"/>
    <x v="3"/>
    <n v="42.12"/>
    <n v="57.68"/>
    <x v="6"/>
    <x v="8"/>
    <x v="6"/>
  </r>
  <r>
    <x v="4"/>
    <x v="4"/>
    <n v="45.99"/>
    <n v="271.67"/>
    <x v="6"/>
    <x v="8"/>
    <x v="6"/>
  </r>
  <r>
    <x v="5"/>
    <x v="5"/>
    <n v="57.78"/>
    <n v="493.88"/>
    <x v="6"/>
    <x v="8"/>
    <x v="6"/>
  </r>
  <r>
    <x v="6"/>
    <x v="6"/>
    <n v="54.4"/>
    <n v="2748.05"/>
    <x v="6"/>
    <x v="8"/>
    <x v="6"/>
  </r>
  <r>
    <x v="7"/>
    <x v="7"/>
    <n v="46.74"/>
    <n v="68.3"/>
    <x v="6"/>
    <x v="8"/>
    <x v="6"/>
  </r>
  <r>
    <x v="8"/>
    <x v="8"/>
    <n v="57.78"/>
    <n v="1053.1600000000001"/>
    <x v="6"/>
    <x v="8"/>
    <x v="6"/>
  </r>
  <r>
    <x v="9"/>
    <x v="9"/>
    <n v="54.43"/>
    <n v="53"/>
    <x v="6"/>
    <x v="8"/>
    <x v="6"/>
  </r>
  <r>
    <x v="10"/>
    <x v="10"/>
    <n v="44.95"/>
    <n v="607.15"/>
    <x v="6"/>
    <x v="8"/>
    <x v="6"/>
  </r>
  <r>
    <x v="11"/>
    <x v="11"/>
    <n v="44.12"/>
    <n v="1977.22"/>
    <x v="6"/>
    <x v="8"/>
    <x v="6"/>
  </r>
  <r>
    <x v="12"/>
    <x v="12"/>
    <n v="41.18"/>
    <n v="34.07"/>
    <x v="6"/>
    <x v="8"/>
    <x v="6"/>
  </r>
  <r>
    <x v="13"/>
    <x v="13"/>
    <n v="48.19"/>
    <n v="1082.92"/>
    <x v="6"/>
    <x v="8"/>
    <x v="6"/>
  </r>
  <r>
    <x v="14"/>
    <x v="14"/>
    <n v="57.26"/>
    <n v="23.21"/>
    <x v="6"/>
    <x v="8"/>
    <x v="6"/>
  </r>
  <r>
    <x v="15"/>
    <x v="15"/>
    <n v="49.61"/>
    <n v="74.98"/>
    <x v="6"/>
    <x v="8"/>
    <x v="6"/>
  </r>
  <r>
    <x v="16"/>
    <x v="16"/>
    <n v="51.24"/>
    <n v="131.22"/>
    <x v="6"/>
    <x v="8"/>
    <x v="6"/>
  </r>
  <r>
    <x v="17"/>
    <x v="17"/>
    <e v="#N/A"/>
    <e v="#N/A"/>
    <x v="6"/>
    <x v="8"/>
    <x v="6"/>
  </r>
  <r>
    <x v="18"/>
    <x v="18"/>
    <n v="42.42"/>
    <n v="140.55000000000001"/>
    <x v="6"/>
    <x v="8"/>
    <x v="6"/>
  </r>
  <r>
    <x v="19"/>
    <x v="19"/>
    <n v="61.68"/>
    <n v="3.18"/>
    <x v="6"/>
    <x v="8"/>
    <x v="6"/>
  </r>
  <r>
    <x v="20"/>
    <x v="20"/>
    <n v="60"/>
    <n v="1164.0999999999999"/>
    <x v="6"/>
    <x v="8"/>
    <x v="6"/>
  </r>
  <r>
    <x v="21"/>
    <x v="21"/>
    <n v="51.11"/>
    <n v="265.83"/>
    <x v="6"/>
    <x v="8"/>
    <x v="6"/>
  </r>
  <r>
    <x v="22"/>
    <x v="22"/>
    <n v="49.5"/>
    <n v="1103.98"/>
    <x v="6"/>
    <x v="8"/>
    <x v="6"/>
  </r>
  <r>
    <x v="23"/>
    <x v="23"/>
    <n v="40.14"/>
    <n v="157.9"/>
    <x v="6"/>
    <x v="8"/>
    <x v="6"/>
  </r>
  <r>
    <x v="24"/>
    <x v="24"/>
    <n v="49.1"/>
    <n v="99.34"/>
    <x v="6"/>
    <x v="8"/>
    <x v="6"/>
  </r>
  <r>
    <x v="25"/>
    <x v="25"/>
    <n v="45.72"/>
    <n v="48.78"/>
    <x v="6"/>
    <x v="8"/>
    <x v="6"/>
  </r>
  <r>
    <x v="26"/>
    <x v="26"/>
    <n v="43.6"/>
    <n v="70.59"/>
    <x v="6"/>
    <x v="8"/>
    <x v="6"/>
  </r>
  <r>
    <x v="27"/>
    <x v="27"/>
    <n v="49.26"/>
    <n v="187.86"/>
    <x v="6"/>
    <x v="8"/>
    <x v="6"/>
  </r>
  <r>
    <x v="28"/>
    <x v="28"/>
    <n v="52.24"/>
    <n v="232.54"/>
    <x v="6"/>
    <x v="8"/>
    <x v="6"/>
  </r>
  <r>
    <x v="29"/>
    <x v="29"/>
    <m/>
    <m/>
    <x v="6"/>
    <x v="8"/>
    <x v="6"/>
  </r>
  <r>
    <x v="0"/>
    <x v="0"/>
    <n v="52.37"/>
    <e v="#N/A"/>
    <x v="7"/>
    <x v="8"/>
    <x v="7"/>
  </r>
  <r>
    <x v="1"/>
    <x v="1"/>
    <m/>
    <e v="#N/A"/>
    <x v="7"/>
    <x v="8"/>
    <x v="7"/>
  </r>
  <r>
    <x v="2"/>
    <x v="2"/>
    <n v="56.22"/>
    <n v="374.87"/>
    <x v="7"/>
    <x v="8"/>
    <x v="7"/>
  </r>
  <r>
    <x v="3"/>
    <x v="3"/>
    <n v="43.32"/>
    <n v="55.61"/>
    <x v="7"/>
    <x v="8"/>
    <x v="7"/>
  </r>
  <r>
    <x v="4"/>
    <x v="4"/>
    <n v="47.1"/>
    <n v="268.02"/>
    <x v="7"/>
    <x v="8"/>
    <x v="7"/>
  </r>
  <r>
    <x v="5"/>
    <x v="5"/>
    <n v="58.88"/>
    <n v="484.86"/>
    <x v="7"/>
    <x v="8"/>
    <x v="7"/>
  </r>
  <r>
    <x v="6"/>
    <x v="6"/>
    <n v="56.19"/>
    <n v="2680.9"/>
    <x v="7"/>
    <x v="8"/>
    <x v="7"/>
  </r>
  <r>
    <x v="7"/>
    <x v="7"/>
    <n v="48.02"/>
    <n v="68"/>
    <x v="7"/>
    <x v="8"/>
    <x v="7"/>
  </r>
  <r>
    <x v="8"/>
    <x v="8"/>
    <n v="59.73"/>
    <n v="946.3"/>
    <x v="7"/>
    <x v="8"/>
    <x v="7"/>
  </r>
  <r>
    <x v="9"/>
    <x v="9"/>
    <n v="56.09"/>
    <n v="52.26"/>
    <x v="7"/>
    <x v="8"/>
    <x v="7"/>
  </r>
  <r>
    <x v="10"/>
    <x v="10"/>
    <n v="46.21"/>
    <n v="602.01"/>
    <x v="7"/>
    <x v="8"/>
    <x v="7"/>
  </r>
  <r>
    <x v="11"/>
    <x v="11"/>
    <n v="44.85"/>
    <n v="1882.2"/>
    <x v="7"/>
    <x v="8"/>
    <x v="7"/>
  </r>
  <r>
    <x v="12"/>
    <x v="12"/>
    <n v="43.22"/>
    <n v="33.75"/>
    <x v="7"/>
    <x v="8"/>
    <x v="7"/>
  </r>
  <r>
    <x v="13"/>
    <x v="13"/>
    <n v="50.98"/>
    <n v="1045.76"/>
    <x v="7"/>
    <x v="8"/>
    <x v="7"/>
  </r>
  <r>
    <x v="14"/>
    <x v="14"/>
    <n v="62.09"/>
    <n v="23.15"/>
    <x v="7"/>
    <x v="8"/>
    <x v="7"/>
  </r>
  <r>
    <x v="15"/>
    <x v="15"/>
    <n v="49.77"/>
    <n v="75.95"/>
    <x v="7"/>
    <x v="8"/>
    <x v="7"/>
  </r>
  <r>
    <x v="16"/>
    <x v="16"/>
    <n v="51.23"/>
    <n v="133.76"/>
    <x v="7"/>
    <x v="8"/>
    <x v="7"/>
  </r>
  <r>
    <x v="17"/>
    <x v="17"/>
    <e v="#N/A"/>
    <e v="#N/A"/>
    <x v="7"/>
    <x v="8"/>
    <x v="7"/>
  </r>
  <r>
    <x v="18"/>
    <x v="18"/>
    <n v="45.22"/>
    <n v="138.77000000000001"/>
    <x v="7"/>
    <x v="8"/>
    <x v="7"/>
  </r>
  <r>
    <x v="19"/>
    <x v="19"/>
    <n v="61.9"/>
    <n v="3.02"/>
    <x v="7"/>
    <x v="8"/>
    <x v="7"/>
  </r>
  <r>
    <x v="20"/>
    <x v="20"/>
    <n v="60"/>
    <n v="1147.7"/>
    <x v="7"/>
    <x v="8"/>
    <x v="7"/>
  </r>
  <r>
    <x v="21"/>
    <x v="21"/>
    <n v="52.37"/>
    <n v="256.44"/>
    <x v="7"/>
    <x v="8"/>
    <x v="7"/>
  </r>
  <r>
    <x v="22"/>
    <x v="22"/>
    <n v="50.88"/>
    <n v="1079.17"/>
    <x v="7"/>
    <x v="8"/>
    <x v="7"/>
  </r>
  <r>
    <x v="23"/>
    <x v="23"/>
    <n v="40.49"/>
    <n v="150.09"/>
    <x v="7"/>
    <x v="8"/>
    <x v="7"/>
  </r>
  <r>
    <x v="24"/>
    <x v="24"/>
    <n v="46.07"/>
    <n v="97.84"/>
    <x v="7"/>
    <x v="8"/>
    <x v="7"/>
  </r>
  <r>
    <x v="25"/>
    <x v="25"/>
    <n v="47.86"/>
    <n v="47.59"/>
    <x v="7"/>
    <x v="8"/>
    <x v="7"/>
  </r>
  <r>
    <x v="26"/>
    <x v="26"/>
    <n v="45.28"/>
    <n v="68.88"/>
    <x v="7"/>
    <x v="8"/>
    <x v="7"/>
  </r>
  <r>
    <x v="27"/>
    <x v="27"/>
    <n v="50.12"/>
    <n v="184.43"/>
    <x v="7"/>
    <x v="8"/>
    <x v="7"/>
  </r>
  <r>
    <x v="28"/>
    <x v="28"/>
    <n v="53.85"/>
    <n v="227.43"/>
    <x v="7"/>
    <x v="8"/>
    <x v="7"/>
  </r>
  <r>
    <x v="29"/>
    <x v="29"/>
    <m/>
    <m/>
    <x v="7"/>
    <x v="8"/>
    <x v="7"/>
  </r>
  <r>
    <x v="0"/>
    <x v="0"/>
    <n v="54.53"/>
    <e v="#N/A"/>
    <x v="8"/>
    <x v="8"/>
    <x v="8"/>
  </r>
  <r>
    <x v="1"/>
    <x v="1"/>
    <m/>
    <e v="#N/A"/>
    <x v="8"/>
    <x v="8"/>
    <x v="8"/>
  </r>
  <r>
    <x v="2"/>
    <x v="2"/>
    <n v="57.98"/>
    <n v="361.2"/>
    <x v="8"/>
    <x v="8"/>
    <x v="8"/>
  </r>
  <r>
    <x v="3"/>
    <x v="3"/>
    <n v="45.87"/>
    <n v="53.59"/>
    <x v="8"/>
    <x v="8"/>
    <x v="8"/>
  </r>
  <r>
    <x v="4"/>
    <x v="4"/>
    <n v="48.63"/>
    <n v="255.83"/>
    <x v="8"/>
    <x v="8"/>
    <x v="8"/>
  </r>
  <r>
    <x v="5"/>
    <x v="5"/>
    <n v="58.9"/>
    <n v="459.77"/>
    <x v="8"/>
    <x v="8"/>
    <x v="8"/>
  </r>
  <r>
    <x v="6"/>
    <x v="6"/>
    <n v="58.59"/>
    <n v="2550.61"/>
    <x v="8"/>
    <x v="8"/>
    <x v="8"/>
  </r>
  <r>
    <x v="7"/>
    <x v="7"/>
    <n v="50.05"/>
    <n v="65"/>
    <x v="8"/>
    <x v="8"/>
    <x v="8"/>
  </r>
  <r>
    <x v="8"/>
    <x v="8"/>
    <n v="64.290000000000006"/>
    <n v="808.95"/>
    <x v="8"/>
    <x v="8"/>
    <x v="8"/>
  </r>
  <r>
    <x v="9"/>
    <x v="9"/>
    <n v="58.12"/>
    <n v="49.08"/>
    <x v="8"/>
    <x v="8"/>
    <x v="8"/>
  </r>
  <r>
    <x v="10"/>
    <x v="10"/>
    <n v="48.06"/>
    <n v="571.66"/>
    <x v="8"/>
    <x v="8"/>
    <x v="8"/>
  </r>
  <r>
    <x v="11"/>
    <x v="11"/>
    <n v="46.28"/>
    <n v="1836.68"/>
    <x v="8"/>
    <x v="8"/>
    <x v="8"/>
  </r>
  <r>
    <x v="12"/>
    <x v="12"/>
    <n v="44.28"/>
    <n v="31.52"/>
    <x v="8"/>
    <x v="8"/>
    <x v="8"/>
  </r>
  <r>
    <x v="13"/>
    <x v="13"/>
    <n v="54.34"/>
    <n v="1015.99"/>
    <x v="8"/>
    <x v="8"/>
    <x v="8"/>
  </r>
  <r>
    <x v="14"/>
    <x v="14"/>
    <n v="62.9"/>
    <n v="22.76"/>
    <x v="8"/>
    <x v="8"/>
    <x v="8"/>
  </r>
  <r>
    <x v="15"/>
    <x v="15"/>
    <n v="49.26"/>
    <n v="70.650000000000006"/>
    <x v="8"/>
    <x v="8"/>
    <x v="8"/>
  </r>
  <r>
    <x v="16"/>
    <x v="16"/>
    <n v="52.65"/>
    <n v="122.21"/>
    <x v="8"/>
    <x v="8"/>
    <x v="8"/>
  </r>
  <r>
    <x v="17"/>
    <x v="17"/>
    <e v="#N/A"/>
    <e v="#N/A"/>
    <x v="8"/>
    <x v="8"/>
    <x v="8"/>
  </r>
  <r>
    <x v="18"/>
    <x v="18"/>
    <n v="47.9"/>
    <n v="132.27000000000001"/>
    <x v="8"/>
    <x v="8"/>
    <x v="8"/>
  </r>
  <r>
    <x v="19"/>
    <x v="19"/>
    <n v="63.36"/>
    <n v="2.91"/>
    <x v="8"/>
    <x v="8"/>
    <x v="8"/>
  </r>
  <r>
    <x v="20"/>
    <x v="20"/>
    <n v="61.25"/>
    <n v="1106"/>
    <x v="8"/>
    <x v="8"/>
    <x v="8"/>
  </r>
  <r>
    <x v="21"/>
    <x v="21"/>
    <n v="54.83"/>
    <n v="245.49"/>
    <x v="8"/>
    <x v="8"/>
    <x v="8"/>
  </r>
  <r>
    <x v="22"/>
    <x v="22"/>
    <n v="53.18"/>
    <n v="1022.76"/>
    <x v="8"/>
    <x v="8"/>
    <x v="8"/>
  </r>
  <r>
    <x v="23"/>
    <x v="23"/>
    <n v="43.72"/>
    <n v="138.63"/>
    <x v="8"/>
    <x v="8"/>
    <x v="8"/>
  </r>
  <r>
    <x v="24"/>
    <x v="24"/>
    <n v="53.02"/>
    <n v="94.46"/>
    <x v="8"/>
    <x v="8"/>
    <x v="8"/>
  </r>
  <r>
    <x v="25"/>
    <x v="25"/>
    <n v="50.88"/>
    <n v="44.67"/>
    <x v="8"/>
    <x v="8"/>
    <x v="8"/>
  </r>
  <r>
    <x v="26"/>
    <x v="26"/>
    <n v="47.12"/>
    <n v="64.91"/>
    <x v="8"/>
    <x v="8"/>
    <x v="8"/>
  </r>
  <r>
    <x v="27"/>
    <x v="27"/>
    <n v="52.84"/>
    <n v="174.39"/>
    <x v="8"/>
    <x v="8"/>
    <x v="8"/>
  </r>
  <r>
    <x v="28"/>
    <x v="28"/>
    <n v="54.85"/>
    <n v="218.45"/>
    <x v="8"/>
    <x v="8"/>
    <x v="8"/>
  </r>
  <r>
    <x v="29"/>
    <x v="29"/>
    <m/>
    <m/>
    <x v="8"/>
    <x v="8"/>
    <x v="8"/>
  </r>
  <r>
    <x v="0"/>
    <x v="0"/>
    <n v="56.64"/>
    <e v="#N/A"/>
    <x v="9"/>
    <x v="8"/>
    <x v="9"/>
  </r>
  <r>
    <x v="1"/>
    <x v="1"/>
    <m/>
    <e v="#N/A"/>
    <x v="9"/>
    <x v="8"/>
    <x v="9"/>
  </r>
  <r>
    <x v="2"/>
    <x v="2"/>
    <n v="59.06"/>
    <n v="374.04"/>
    <x v="9"/>
    <x v="8"/>
    <x v="9"/>
  </r>
  <r>
    <x v="3"/>
    <x v="3"/>
    <n v="50.06"/>
    <n v="52.43"/>
    <x v="9"/>
    <x v="8"/>
    <x v="9"/>
  </r>
  <r>
    <x v="4"/>
    <x v="4"/>
    <n v="50.5"/>
    <n v="259.07"/>
    <x v="9"/>
    <x v="8"/>
    <x v="9"/>
  </r>
  <r>
    <x v="5"/>
    <x v="5"/>
    <n v="59.96"/>
    <n v="463.45"/>
    <x v="9"/>
    <x v="8"/>
    <x v="9"/>
  </r>
  <r>
    <x v="6"/>
    <x v="6"/>
    <n v="60.56"/>
    <n v="2610.5100000000002"/>
    <x v="9"/>
    <x v="8"/>
    <x v="9"/>
  </r>
  <r>
    <x v="7"/>
    <x v="7"/>
    <n v="51.89"/>
    <n v="63.4"/>
    <x v="9"/>
    <x v="8"/>
    <x v="9"/>
  </r>
  <r>
    <x v="8"/>
    <x v="8"/>
    <n v="68.47"/>
    <n v="712.71"/>
    <x v="9"/>
    <x v="8"/>
    <x v="9"/>
  </r>
  <r>
    <x v="9"/>
    <x v="9"/>
    <n v="58.96"/>
    <n v="60.1"/>
    <x v="9"/>
    <x v="8"/>
    <x v="9"/>
  </r>
  <r>
    <x v="10"/>
    <x v="10"/>
    <n v="53.98"/>
    <n v="587.57000000000005"/>
    <x v="9"/>
    <x v="8"/>
    <x v="9"/>
  </r>
  <r>
    <x v="11"/>
    <x v="11"/>
    <n v="48.26"/>
    <n v="1946.88"/>
    <x v="9"/>
    <x v="8"/>
    <x v="9"/>
  </r>
  <r>
    <x v="12"/>
    <x v="12"/>
    <n v="49.38"/>
    <n v="31.77"/>
    <x v="9"/>
    <x v="8"/>
    <x v="9"/>
  </r>
  <r>
    <x v="13"/>
    <x v="13"/>
    <n v="55.35"/>
    <n v="1025.1400000000001"/>
    <x v="9"/>
    <x v="8"/>
    <x v="9"/>
  </r>
  <r>
    <x v="14"/>
    <x v="14"/>
    <n v="63.9"/>
    <n v="23.48"/>
    <x v="9"/>
    <x v="8"/>
    <x v="9"/>
  </r>
  <r>
    <x v="15"/>
    <x v="15"/>
    <n v="49.21"/>
    <n v="66.72"/>
    <x v="9"/>
    <x v="8"/>
    <x v="9"/>
  </r>
  <r>
    <x v="16"/>
    <x v="16"/>
    <n v="55.25"/>
    <n v="113.8"/>
    <x v="9"/>
    <x v="8"/>
    <x v="9"/>
  </r>
  <r>
    <x v="17"/>
    <x v="17"/>
    <e v="#N/A"/>
    <e v="#N/A"/>
    <x v="9"/>
    <x v="8"/>
    <x v="9"/>
  </r>
  <r>
    <x v="18"/>
    <x v="18"/>
    <n v="48.92"/>
    <n v="134.41999999999999"/>
    <x v="9"/>
    <x v="8"/>
    <x v="9"/>
  </r>
  <r>
    <x v="19"/>
    <x v="19"/>
    <n v="62.95"/>
    <n v="3.15"/>
    <x v="9"/>
    <x v="8"/>
    <x v="9"/>
  </r>
  <r>
    <x v="20"/>
    <x v="20"/>
    <n v="62.25"/>
    <n v="1139.9000000000001"/>
    <x v="9"/>
    <x v="8"/>
    <x v="9"/>
  </r>
  <r>
    <x v="21"/>
    <x v="21"/>
    <n v="57.08"/>
    <n v="257"/>
    <x v="9"/>
    <x v="8"/>
    <x v="9"/>
  </r>
  <r>
    <x v="22"/>
    <x v="22"/>
    <n v="54.73"/>
    <n v="1029.77"/>
    <x v="9"/>
    <x v="8"/>
    <x v="9"/>
  </r>
  <r>
    <x v="23"/>
    <x v="23"/>
    <n v="52.01"/>
    <n v="142.5"/>
    <x v="9"/>
    <x v="8"/>
    <x v="9"/>
  </r>
  <r>
    <x v="24"/>
    <x v="24"/>
    <n v="53.82"/>
    <n v="98.83"/>
    <x v="9"/>
    <x v="8"/>
    <x v="9"/>
  </r>
  <r>
    <x v="25"/>
    <x v="25"/>
    <n v="53.6"/>
    <n v="45.75"/>
    <x v="9"/>
    <x v="8"/>
    <x v="9"/>
  </r>
  <r>
    <x v="26"/>
    <x v="26"/>
    <n v="49.33"/>
    <n v="66.239999999999995"/>
    <x v="9"/>
    <x v="8"/>
    <x v="9"/>
  </r>
  <r>
    <x v="27"/>
    <x v="27"/>
    <n v="55.41"/>
    <n v="176.6"/>
    <x v="9"/>
    <x v="8"/>
    <x v="9"/>
  </r>
  <r>
    <x v="28"/>
    <x v="28"/>
    <n v="56.7"/>
    <n v="222.5"/>
    <x v="9"/>
    <x v="8"/>
    <x v="9"/>
  </r>
  <r>
    <x v="29"/>
    <x v="29"/>
    <m/>
    <m/>
    <x v="9"/>
    <x v="8"/>
    <x v="9"/>
  </r>
  <r>
    <x v="0"/>
    <x v="0"/>
    <n v="57.77"/>
    <e v="#N/A"/>
    <x v="10"/>
    <x v="8"/>
    <x v="10"/>
  </r>
  <r>
    <x v="1"/>
    <x v="1"/>
    <m/>
    <e v="#N/A"/>
    <x v="10"/>
    <x v="8"/>
    <x v="10"/>
  </r>
  <r>
    <x v="2"/>
    <x v="2"/>
    <n v="58.29"/>
    <n v="362.92"/>
    <x v="10"/>
    <x v="8"/>
    <x v="10"/>
  </r>
  <r>
    <x v="3"/>
    <x v="3"/>
    <n v="51.23"/>
    <n v="50.79"/>
    <x v="10"/>
    <x v="8"/>
    <x v="10"/>
  </r>
  <r>
    <x v="4"/>
    <x v="4"/>
    <n v="52.89"/>
    <n v="251.59"/>
    <x v="10"/>
    <x v="8"/>
    <x v="10"/>
  </r>
  <r>
    <x v="5"/>
    <x v="5"/>
    <n v="61.43"/>
    <n v="449.85"/>
    <x v="10"/>
    <x v="8"/>
    <x v="10"/>
  </r>
  <r>
    <x v="6"/>
    <x v="6"/>
    <n v="61.55"/>
    <n v="2542.67"/>
    <x v="10"/>
    <x v="8"/>
    <x v="10"/>
  </r>
  <r>
    <x v="7"/>
    <x v="7"/>
    <n v="53.21"/>
    <n v="63.9"/>
    <x v="10"/>
    <x v="8"/>
    <x v="10"/>
  </r>
  <r>
    <x v="8"/>
    <x v="8"/>
    <n v="69.34"/>
    <n v="499.26"/>
    <x v="10"/>
    <x v="8"/>
    <x v="10"/>
  </r>
  <r>
    <x v="9"/>
    <x v="9"/>
    <n v="59.61"/>
    <n v="49.11"/>
    <x v="10"/>
    <x v="8"/>
    <x v="10"/>
  </r>
  <r>
    <x v="10"/>
    <x v="10"/>
    <n v="56.99"/>
    <n v="573.55999999999995"/>
    <x v="10"/>
    <x v="8"/>
    <x v="10"/>
  </r>
  <r>
    <x v="11"/>
    <x v="11"/>
    <n v="48.85"/>
    <n v="1902.25"/>
    <x v="10"/>
    <x v="8"/>
    <x v="10"/>
  </r>
  <r>
    <x v="12"/>
    <x v="12"/>
    <n v="48.41"/>
    <n v="30.58"/>
    <x v="10"/>
    <x v="8"/>
    <x v="10"/>
  </r>
  <r>
    <x v="13"/>
    <x v="13"/>
    <n v="55.35"/>
    <n v="1012.04"/>
    <x v="10"/>
    <x v="8"/>
    <x v="10"/>
  </r>
  <r>
    <x v="14"/>
    <x v="14"/>
    <n v="64.42"/>
    <n v="23.49"/>
    <x v="10"/>
    <x v="8"/>
    <x v="10"/>
  </r>
  <r>
    <x v="15"/>
    <x v="15"/>
    <n v="49.05"/>
    <n v="61.56"/>
    <x v="10"/>
    <x v="8"/>
    <x v="10"/>
  </r>
  <r>
    <x v="16"/>
    <x v="16"/>
    <n v="54.62"/>
    <n v="101.49"/>
    <x v="10"/>
    <x v="8"/>
    <x v="10"/>
  </r>
  <r>
    <x v="17"/>
    <x v="17"/>
    <e v="#N/A"/>
    <e v="#N/A"/>
    <x v="10"/>
    <x v="8"/>
    <x v="10"/>
  </r>
  <r>
    <x v="18"/>
    <x v="18"/>
    <n v="52.51"/>
    <n v="131.56"/>
    <x v="10"/>
    <x v="8"/>
    <x v="10"/>
  </r>
  <r>
    <x v="19"/>
    <x v="19"/>
    <n v="62.67"/>
    <n v="3.16"/>
    <x v="10"/>
    <x v="8"/>
    <x v="10"/>
  </r>
  <r>
    <x v="20"/>
    <x v="20"/>
    <n v="62.25"/>
    <n v="1113.8"/>
    <x v="10"/>
    <x v="8"/>
    <x v="10"/>
  </r>
  <r>
    <x v="21"/>
    <x v="21"/>
    <n v="58.88"/>
    <n v="250.38"/>
    <x v="10"/>
    <x v="8"/>
    <x v="10"/>
  </r>
  <r>
    <x v="22"/>
    <x v="22"/>
    <n v="58.36"/>
    <n v="991.94"/>
    <x v="10"/>
    <x v="8"/>
    <x v="10"/>
  </r>
  <r>
    <x v="23"/>
    <x v="23"/>
    <n v="54.38"/>
    <n v="140.55000000000001"/>
    <x v="10"/>
    <x v="8"/>
    <x v="10"/>
  </r>
  <r>
    <x v="24"/>
    <x v="24"/>
    <n v="58.48"/>
    <n v="92.02"/>
    <x v="10"/>
    <x v="8"/>
    <x v="10"/>
  </r>
  <r>
    <x v="25"/>
    <x v="25"/>
    <n v="54.95"/>
    <n v="44.12"/>
    <x v="10"/>
    <x v="8"/>
    <x v="10"/>
  </r>
  <r>
    <x v="26"/>
    <x v="26"/>
    <n v="50.78"/>
    <n v="64.41"/>
    <x v="10"/>
    <x v="8"/>
    <x v="10"/>
  </r>
  <r>
    <x v="27"/>
    <x v="27"/>
    <n v="55.58"/>
    <n v="172.57"/>
    <x v="10"/>
    <x v="8"/>
    <x v="10"/>
  </r>
  <r>
    <x v="28"/>
    <x v="28"/>
    <n v="58.33"/>
    <n v="220.73"/>
    <x v="10"/>
    <x v="8"/>
    <x v="10"/>
  </r>
  <r>
    <x v="29"/>
    <x v="29"/>
    <m/>
    <m/>
    <x v="10"/>
    <x v="8"/>
    <x v="10"/>
  </r>
  <r>
    <x v="0"/>
    <x v="0"/>
    <n v="58.25"/>
    <e v="#N/A"/>
    <x v="11"/>
    <x v="8"/>
    <x v="11"/>
  </r>
  <r>
    <x v="1"/>
    <x v="1"/>
    <m/>
    <e v="#N/A"/>
    <x v="11"/>
    <x v="8"/>
    <x v="11"/>
  </r>
  <r>
    <x v="2"/>
    <x v="2"/>
    <n v="58.13"/>
    <n v="377.9"/>
    <x v="11"/>
    <x v="8"/>
    <x v="11"/>
  </r>
  <r>
    <x v="3"/>
    <x v="3"/>
    <n v="51.75"/>
    <n v="52.62"/>
    <x v="11"/>
    <x v="8"/>
    <x v="11"/>
  </r>
  <r>
    <x v="4"/>
    <x v="4"/>
    <n v="54.28"/>
    <n v="262.51"/>
    <x v="11"/>
    <x v="8"/>
    <x v="11"/>
  </r>
  <r>
    <x v="5"/>
    <x v="5"/>
    <n v="61.45"/>
    <n v="467.69"/>
    <x v="11"/>
    <x v="8"/>
    <x v="11"/>
  </r>
  <r>
    <x v="6"/>
    <x v="6"/>
    <n v="61.72"/>
    <n v="2662.1"/>
    <x v="11"/>
    <x v="8"/>
    <x v="11"/>
  </r>
  <r>
    <x v="7"/>
    <x v="7"/>
    <n v="54.42"/>
    <n v="67.3"/>
    <x v="11"/>
    <x v="8"/>
    <x v="11"/>
  </r>
  <r>
    <x v="8"/>
    <x v="8"/>
    <n v="68.180000000000007"/>
    <n v="291.12"/>
    <x v="11"/>
    <x v="8"/>
    <x v="11"/>
  </r>
  <r>
    <x v="9"/>
    <x v="9"/>
    <n v="57.3"/>
    <n v="53.06"/>
    <x v="11"/>
    <x v="8"/>
    <x v="11"/>
  </r>
  <r>
    <x v="10"/>
    <x v="10"/>
    <n v="57.96"/>
    <n v="605.55999999999995"/>
    <x v="11"/>
    <x v="8"/>
    <x v="11"/>
  </r>
  <r>
    <x v="11"/>
    <x v="11"/>
    <n v="49.51"/>
    <n v="1980.37"/>
    <x v="11"/>
    <x v="8"/>
    <x v="11"/>
  </r>
  <r>
    <x v="12"/>
    <x v="12"/>
    <n v="55.89"/>
    <n v="32.11"/>
    <x v="11"/>
    <x v="8"/>
    <x v="11"/>
  </r>
  <r>
    <x v="13"/>
    <x v="13"/>
    <n v="57.4"/>
    <n v="1045.45"/>
    <x v="11"/>
    <x v="8"/>
    <x v="11"/>
  </r>
  <r>
    <x v="14"/>
    <x v="14"/>
    <n v="64.33"/>
    <n v="25.07"/>
    <x v="11"/>
    <x v="8"/>
    <x v="11"/>
  </r>
  <r>
    <x v="15"/>
    <x v="15"/>
    <n v="48.33"/>
    <n v="63.9"/>
    <x v="11"/>
    <x v="8"/>
    <x v="11"/>
  </r>
  <r>
    <x v="16"/>
    <x v="16"/>
    <n v="50.94"/>
    <n v="104.08"/>
    <x v="11"/>
    <x v="8"/>
    <x v="11"/>
  </r>
  <r>
    <x v="17"/>
    <x v="17"/>
    <e v="#N/A"/>
    <e v="#N/A"/>
    <x v="11"/>
    <x v="8"/>
    <x v="11"/>
  </r>
  <r>
    <x v="18"/>
    <x v="18"/>
    <n v="54.55"/>
    <n v="137.69"/>
    <x v="11"/>
    <x v="8"/>
    <x v="11"/>
  </r>
  <r>
    <x v="19"/>
    <x v="19"/>
    <n v="61.67"/>
    <n v="3.38"/>
    <x v="11"/>
    <x v="8"/>
    <x v="11"/>
  </r>
  <r>
    <x v="20"/>
    <x v="20"/>
    <n v="62.51"/>
    <n v="1168.4000000000001"/>
    <x v="11"/>
    <x v="8"/>
    <x v="11"/>
  </r>
  <r>
    <x v="21"/>
    <x v="21"/>
    <n v="59.78"/>
    <n v="267.25"/>
    <x v="11"/>
    <x v="8"/>
    <x v="11"/>
  </r>
  <r>
    <x v="22"/>
    <x v="22"/>
    <n v="59.39"/>
    <n v="1049.05"/>
    <x v="11"/>
    <x v="8"/>
    <x v="11"/>
  </r>
  <r>
    <x v="23"/>
    <x v="23"/>
    <n v="54.85"/>
    <n v="147.9"/>
    <x v="11"/>
    <x v="8"/>
    <x v="11"/>
  </r>
  <r>
    <x v="24"/>
    <x v="24"/>
    <n v="58.56"/>
    <n v="92.63"/>
    <x v="11"/>
    <x v="8"/>
    <x v="11"/>
  </r>
  <r>
    <x v="25"/>
    <x v="25"/>
    <n v="55.4"/>
    <n v="46.22"/>
    <x v="11"/>
    <x v="8"/>
    <x v="11"/>
  </r>
  <r>
    <x v="26"/>
    <x v="26"/>
    <n v="51.38"/>
    <n v="67.16"/>
    <x v="11"/>
    <x v="8"/>
    <x v="11"/>
  </r>
  <r>
    <x v="27"/>
    <x v="27"/>
    <n v="55.18"/>
    <n v="182.95"/>
    <x v="11"/>
    <x v="8"/>
    <x v="11"/>
  </r>
  <r>
    <x v="28"/>
    <x v="28"/>
    <n v="58.43"/>
    <n v="232.98"/>
    <x v="11"/>
    <x v="8"/>
    <x v="11"/>
  </r>
  <r>
    <x v="29"/>
    <x v="29"/>
    <m/>
    <m/>
    <x v="11"/>
    <x v="8"/>
    <x v="11"/>
  </r>
  <r>
    <x v="0"/>
    <x v="0"/>
    <n v="55.74"/>
    <e v="#N/A"/>
    <x v="0"/>
    <x v="9"/>
    <x v="0"/>
  </r>
  <r>
    <x v="1"/>
    <x v="1"/>
    <m/>
    <e v="#N/A"/>
    <x v="0"/>
    <x v="9"/>
    <x v="0"/>
  </r>
  <r>
    <x v="2"/>
    <x v="2"/>
    <n v="53.77"/>
    <n v="394.61"/>
    <x v="0"/>
    <x v="9"/>
    <x v="0"/>
  </r>
  <r>
    <x v="3"/>
    <x v="3"/>
    <n v="51.16"/>
    <n v="54.76"/>
    <x v="0"/>
    <x v="9"/>
    <x v="0"/>
  </r>
  <r>
    <x v="4"/>
    <x v="4"/>
    <n v="54.33"/>
    <n v="270.39999999999998"/>
    <x v="0"/>
    <x v="9"/>
    <x v="0"/>
  </r>
  <r>
    <x v="5"/>
    <x v="5"/>
    <n v="60.36"/>
    <n v="482.24"/>
    <x v="0"/>
    <x v="9"/>
    <x v="0"/>
  </r>
  <r>
    <x v="6"/>
    <x v="6"/>
    <n v="58.29"/>
    <n v="2774.38"/>
    <x v="0"/>
    <x v="9"/>
    <x v="0"/>
  </r>
  <r>
    <x v="7"/>
    <x v="7"/>
    <n v="52.22"/>
    <n v="71.7"/>
    <x v="0"/>
    <x v="9"/>
    <x v="0"/>
  </r>
  <r>
    <x v="8"/>
    <x v="8"/>
    <n v="59.34"/>
    <n v="185.78"/>
    <x v="0"/>
    <x v="9"/>
    <x v="0"/>
  </r>
  <r>
    <x v="9"/>
    <x v="9"/>
    <n v="57.75"/>
    <n v="56.46"/>
    <x v="0"/>
    <x v="9"/>
    <x v="0"/>
  </r>
  <r>
    <x v="10"/>
    <x v="10"/>
    <n v="58.16"/>
    <n v="621.80999999999995"/>
    <x v="0"/>
    <x v="9"/>
    <x v="0"/>
  </r>
  <r>
    <x v="11"/>
    <x v="11"/>
    <n v="49.8"/>
    <n v="2055.56"/>
    <x v="0"/>
    <x v="9"/>
    <x v="0"/>
  </r>
  <r>
    <x v="12"/>
    <x v="12"/>
    <n v="51.67"/>
    <n v="33.729999999999997"/>
    <x v="0"/>
    <x v="9"/>
    <x v="0"/>
  </r>
  <r>
    <x v="13"/>
    <x v="13"/>
    <n v="57.17"/>
    <n v="1056.78"/>
    <x v="0"/>
    <x v="9"/>
    <x v="0"/>
  </r>
  <r>
    <x v="14"/>
    <x v="14"/>
    <n v="65.06"/>
    <n v="25.77"/>
    <x v="0"/>
    <x v="9"/>
    <x v="0"/>
  </r>
  <r>
    <x v="15"/>
    <x v="15"/>
    <n v="42.89"/>
    <n v="66.02"/>
    <x v="0"/>
    <x v="9"/>
    <x v="0"/>
  </r>
  <r>
    <x v="16"/>
    <x v="16"/>
    <n v="44.37"/>
    <n v="104.26"/>
    <x v="0"/>
    <x v="9"/>
    <x v="0"/>
  </r>
  <r>
    <x v="17"/>
    <x v="17"/>
    <e v="#N/A"/>
    <e v="#N/A"/>
    <x v="0"/>
    <x v="9"/>
    <x v="0"/>
  </r>
  <r>
    <x v="18"/>
    <x v="18"/>
    <n v="56.49"/>
    <n v="143.72"/>
    <x v="0"/>
    <x v="9"/>
    <x v="0"/>
  </r>
  <r>
    <x v="19"/>
    <x v="19"/>
    <n v="61.04"/>
    <n v="3.43"/>
    <x v="0"/>
    <x v="9"/>
    <x v="0"/>
  </r>
  <r>
    <x v="20"/>
    <x v="20"/>
    <n v="60"/>
    <n v="1211.9000000000001"/>
    <x v="0"/>
    <x v="9"/>
    <x v="0"/>
  </r>
  <r>
    <x v="21"/>
    <x v="21"/>
    <n v="58.92"/>
    <n v="281.82"/>
    <x v="0"/>
    <x v="9"/>
    <x v="0"/>
  </r>
  <r>
    <x v="22"/>
    <x v="22"/>
    <n v="51.59"/>
    <n v="1096.22"/>
    <x v="0"/>
    <x v="9"/>
    <x v="0"/>
  </r>
  <r>
    <x v="23"/>
    <x v="23"/>
    <n v="54.37"/>
    <n v="156.75"/>
    <x v="0"/>
    <x v="9"/>
    <x v="0"/>
  </r>
  <r>
    <x v="24"/>
    <x v="24"/>
    <n v="58.27"/>
    <n v="95.42"/>
    <x v="0"/>
    <x v="9"/>
    <x v="0"/>
  </r>
  <r>
    <x v="25"/>
    <x v="25"/>
    <n v="53.73"/>
    <n v="48.26"/>
    <x v="0"/>
    <x v="9"/>
    <x v="0"/>
  </r>
  <r>
    <x v="26"/>
    <x v="26"/>
    <n v="51.05"/>
    <n v="69.239999999999995"/>
    <x v="0"/>
    <x v="9"/>
    <x v="0"/>
  </r>
  <r>
    <x v="27"/>
    <x v="27"/>
    <n v="54.79"/>
    <n v="188.83"/>
    <x v="0"/>
    <x v="9"/>
    <x v="0"/>
  </r>
  <r>
    <x v="28"/>
    <x v="28"/>
    <n v="55.9"/>
    <n v="243.29"/>
    <x v="0"/>
    <x v="9"/>
    <x v="0"/>
  </r>
  <r>
    <x v="29"/>
    <x v="29"/>
    <m/>
    <m/>
    <x v="0"/>
    <x v="9"/>
    <x v="0"/>
  </r>
  <r>
    <x v="0"/>
    <x v="0"/>
    <n v="53.34"/>
    <e v="#N/A"/>
    <x v="1"/>
    <x v="9"/>
    <x v="1"/>
  </r>
  <r>
    <x v="1"/>
    <x v="1"/>
    <m/>
    <e v="#N/A"/>
    <x v="1"/>
    <x v="9"/>
    <x v="1"/>
  </r>
  <r>
    <x v="2"/>
    <x v="2"/>
    <n v="49.12"/>
    <n v="368.88"/>
    <x v="1"/>
    <x v="9"/>
    <x v="1"/>
  </r>
  <r>
    <x v="3"/>
    <x v="3"/>
    <n v="49.45"/>
    <n v="53.36"/>
    <x v="1"/>
    <x v="9"/>
    <x v="1"/>
  </r>
  <r>
    <x v="4"/>
    <x v="4"/>
    <n v="52.88"/>
    <n v="253.01"/>
    <x v="1"/>
    <x v="9"/>
    <x v="1"/>
  </r>
  <r>
    <x v="5"/>
    <x v="5"/>
    <n v="57.36"/>
    <n v="442.34"/>
    <x v="1"/>
    <x v="9"/>
    <x v="1"/>
  </r>
  <r>
    <x v="6"/>
    <x v="6"/>
    <n v="54.08"/>
    <n v="2543.4299999999998"/>
    <x v="1"/>
    <x v="9"/>
    <x v="1"/>
  </r>
  <r>
    <x v="7"/>
    <x v="7"/>
    <n v="49.18"/>
    <n v="67.099999999999994"/>
    <x v="1"/>
    <x v="9"/>
    <x v="1"/>
  </r>
  <r>
    <x v="8"/>
    <x v="8"/>
    <n v="54.38"/>
    <n v="392.29"/>
    <x v="1"/>
    <x v="9"/>
    <x v="1"/>
  </r>
  <r>
    <x v="9"/>
    <x v="9"/>
    <n v="56.12"/>
    <n v="51.23"/>
    <x v="1"/>
    <x v="9"/>
    <x v="1"/>
  </r>
  <r>
    <x v="10"/>
    <x v="10"/>
    <n v="58.54"/>
    <n v="574.59"/>
    <x v="1"/>
    <x v="9"/>
    <x v="1"/>
  </r>
  <r>
    <x v="11"/>
    <x v="11"/>
    <n v="49.95"/>
    <n v="1906.3"/>
    <x v="1"/>
    <x v="9"/>
    <x v="1"/>
  </r>
  <r>
    <x v="12"/>
    <x v="12"/>
    <n v="51.47"/>
    <n v="30.99"/>
    <x v="1"/>
    <x v="9"/>
    <x v="1"/>
  </r>
  <r>
    <x v="13"/>
    <x v="13"/>
    <n v="57.4"/>
    <n v="1034.67"/>
    <x v="1"/>
    <x v="9"/>
    <x v="1"/>
  </r>
  <r>
    <x v="14"/>
    <x v="14"/>
    <n v="65.36"/>
    <n v="23.47"/>
    <x v="1"/>
    <x v="9"/>
    <x v="1"/>
  </r>
  <r>
    <x v="15"/>
    <x v="15"/>
    <n v="34.01"/>
    <n v="60.84"/>
    <x v="1"/>
    <x v="9"/>
    <x v="1"/>
  </r>
  <r>
    <x v="16"/>
    <x v="16"/>
    <n v="36.840000000000003"/>
    <n v="92.74"/>
    <x v="1"/>
    <x v="9"/>
    <x v="1"/>
  </r>
  <r>
    <x v="17"/>
    <x v="17"/>
    <e v="#N/A"/>
    <e v="#N/A"/>
    <x v="1"/>
    <x v="9"/>
    <x v="1"/>
  </r>
  <r>
    <x v="18"/>
    <x v="18"/>
    <n v="56.32"/>
    <n v="131.38"/>
    <x v="1"/>
    <x v="9"/>
    <x v="1"/>
  </r>
  <r>
    <x v="19"/>
    <x v="19"/>
    <n v="60.55"/>
    <n v="3.04"/>
    <x v="1"/>
    <x v="9"/>
    <x v="1"/>
  </r>
  <r>
    <x v="20"/>
    <x v="20"/>
    <n v="56"/>
    <n v="1110.5999999999999"/>
    <x v="1"/>
    <x v="9"/>
    <x v="1"/>
  </r>
  <r>
    <x v="21"/>
    <x v="21"/>
    <n v="57.46"/>
    <n v="263.07"/>
    <x v="1"/>
    <x v="9"/>
    <x v="1"/>
  </r>
  <r>
    <x v="22"/>
    <x v="22"/>
    <n v="48.06"/>
    <n v="1015.76"/>
    <x v="1"/>
    <x v="9"/>
    <x v="1"/>
  </r>
  <r>
    <x v="23"/>
    <x v="23"/>
    <n v="54.13"/>
    <n v="148.52000000000001"/>
    <x v="1"/>
    <x v="9"/>
    <x v="1"/>
  </r>
  <r>
    <x v="24"/>
    <x v="24"/>
    <n v="56.85"/>
    <n v="88.79"/>
    <x v="1"/>
    <x v="9"/>
    <x v="1"/>
  </r>
  <r>
    <x v="25"/>
    <x v="25"/>
    <n v="51.49"/>
    <n v="44.5"/>
    <x v="1"/>
    <x v="9"/>
    <x v="1"/>
  </r>
  <r>
    <x v="26"/>
    <x v="26"/>
    <n v="49.7"/>
    <n v="63.27"/>
    <x v="1"/>
    <x v="9"/>
    <x v="1"/>
  </r>
  <r>
    <x v="27"/>
    <x v="27"/>
    <n v="55.07"/>
    <n v="174.51"/>
    <x v="1"/>
    <x v="9"/>
    <x v="1"/>
  </r>
  <r>
    <x v="28"/>
    <x v="28"/>
    <n v="54.01"/>
    <n v="223.97"/>
    <x v="1"/>
    <x v="9"/>
    <x v="1"/>
  </r>
  <r>
    <x v="29"/>
    <x v="29"/>
    <m/>
    <m/>
    <x v="1"/>
    <x v="9"/>
    <x v="1"/>
  </r>
  <r>
    <x v="0"/>
    <x v="0"/>
    <n v="50.27"/>
    <e v="#N/A"/>
    <x v="2"/>
    <x v="9"/>
    <x v="2"/>
  </r>
  <r>
    <x v="1"/>
    <x v="1"/>
    <m/>
    <e v="#N/A"/>
    <x v="2"/>
    <x v="9"/>
    <x v="2"/>
  </r>
  <r>
    <x v="2"/>
    <x v="2"/>
    <n v="45.67"/>
    <n v="412.18"/>
    <x v="2"/>
    <x v="9"/>
    <x v="2"/>
  </r>
  <r>
    <x v="3"/>
    <x v="3"/>
    <n v="47.57"/>
    <n v="63.74"/>
    <x v="2"/>
    <x v="9"/>
    <x v="2"/>
  </r>
  <r>
    <x v="4"/>
    <x v="4"/>
    <n v="49.89"/>
    <n v="279.35000000000002"/>
    <x v="2"/>
    <x v="9"/>
    <x v="2"/>
  </r>
  <r>
    <x v="5"/>
    <x v="5"/>
    <n v="53.32"/>
    <n v="488.41"/>
    <x v="2"/>
    <x v="9"/>
    <x v="2"/>
  </r>
  <r>
    <x v="6"/>
    <x v="6"/>
    <n v="49.74"/>
    <n v="2839.65"/>
    <x v="2"/>
    <x v="9"/>
    <x v="2"/>
  </r>
  <r>
    <x v="7"/>
    <x v="7"/>
    <n v="47.73"/>
    <n v="74.8"/>
    <x v="2"/>
    <x v="9"/>
    <x v="2"/>
  </r>
  <r>
    <x v="8"/>
    <x v="8"/>
    <n v="45.84"/>
    <n v="825.21"/>
    <x v="2"/>
    <x v="9"/>
    <x v="2"/>
  </r>
  <r>
    <x v="9"/>
    <x v="9"/>
    <n v="54.25"/>
    <n v="57.72"/>
    <x v="2"/>
    <x v="9"/>
    <x v="2"/>
  </r>
  <r>
    <x v="10"/>
    <x v="10"/>
    <n v="57.77"/>
    <n v="650.83000000000004"/>
    <x v="2"/>
    <x v="9"/>
    <x v="2"/>
  </r>
  <r>
    <x v="11"/>
    <x v="11"/>
    <n v="48.51"/>
    <n v="2125.61"/>
    <x v="2"/>
    <x v="9"/>
    <x v="2"/>
  </r>
  <r>
    <x v="12"/>
    <x v="12"/>
    <n v="51.11"/>
    <n v="34.72"/>
    <x v="2"/>
    <x v="9"/>
    <x v="2"/>
  </r>
  <r>
    <x v="13"/>
    <x v="13"/>
    <n v="54.86"/>
    <n v="1146.42"/>
    <x v="2"/>
    <x v="9"/>
    <x v="2"/>
  </r>
  <r>
    <x v="14"/>
    <x v="14"/>
    <n v="64.69"/>
    <n v="26.88"/>
    <x v="2"/>
    <x v="9"/>
    <x v="2"/>
  </r>
  <r>
    <x v="15"/>
    <x v="15"/>
    <n v="34.369999999999997"/>
    <n v="66.98"/>
    <x v="2"/>
    <x v="9"/>
    <x v="2"/>
  </r>
  <r>
    <x v="16"/>
    <x v="16"/>
    <n v="38.17"/>
    <n v="102.05"/>
    <x v="2"/>
    <x v="9"/>
    <x v="2"/>
  </r>
  <r>
    <x v="17"/>
    <x v="17"/>
    <e v="#N/A"/>
    <e v="#N/A"/>
    <x v="2"/>
    <x v="9"/>
    <x v="2"/>
  </r>
  <r>
    <x v="18"/>
    <x v="18"/>
    <n v="53.06"/>
    <n v="147.71"/>
    <x v="2"/>
    <x v="9"/>
    <x v="2"/>
  </r>
  <r>
    <x v="19"/>
    <x v="19"/>
    <n v="61.27"/>
    <n v="3.34"/>
    <x v="2"/>
    <x v="9"/>
    <x v="2"/>
  </r>
  <r>
    <x v="20"/>
    <x v="20"/>
    <n v="50.5"/>
    <n v="1226.7"/>
    <x v="2"/>
    <x v="9"/>
    <x v="2"/>
  </r>
  <r>
    <x v="21"/>
    <x v="21"/>
    <n v="55.62"/>
    <n v="297.88"/>
    <x v="2"/>
    <x v="9"/>
    <x v="2"/>
  </r>
  <r>
    <x v="22"/>
    <x v="22"/>
    <n v="47.66"/>
    <n v="1134.2"/>
    <x v="2"/>
    <x v="9"/>
    <x v="2"/>
  </r>
  <r>
    <x v="23"/>
    <x v="23"/>
    <n v="53.92"/>
    <n v="168.68"/>
    <x v="2"/>
    <x v="9"/>
    <x v="2"/>
  </r>
  <r>
    <x v="24"/>
    <x v="24"/>
    <n v="53.56"/>
    <n v="104.83"/>
    <x v="2"/>
    <x v="9"/>
    <x v="2"/>
  </r>
  <r>
    <x v="25"/>
    <x v="25"/>
    <n v="48.78"/>
    <n v="50.39"/>
    <x v="2"/>
    <x v="9"/>
    <x v="2"/>
  </r>
  <r>
    <x v="26"/>
    <x v="26"/>
    <n v="48.47"/>
    <n v="71.06"/>
    <x v="2"/>
    <x v="9"/>
    <x v="2"/>
  </r>
  <r>
    <x v="27"/>
    <x v="27"/>
    <n v="55.22"/>
    <n v="193.32"/>
    <x v="2"/>
    <x v="9"/>
    <x v="2"/>
  </r>
  <r>
    <x v="28"/>
    <x v="28"/>
    <n v="51.06"/>
    <n v="249.64"/>
    <x v="2"/>
    <x v="9"/>
    <x v="2"/>
  </r>
  <r>
    <x v="29"/>
    <x v="29"/>
    <m/>
    <m/>
    <x v="2"/>
    <x v="9"/>
    <x v="2"/>
  </r>
  <r>
    <x v="0"/>
    <x v="0"/>
    <n v="47.52"/>
    <e v="#N/A"/>
    <x v="3"/>
    <x v="9"/>
    <x v="3"/>
  </r>
  <r>
    <x v="1"/>
    <x v="1"/>
    <m/>
    <e v="#N/A"/>
    <x v="3"/>
    <x v="9"/>
    <x v="3"/>
  </r>
  <r>
    <x v="2"/>
    <x v="2"/>
    <n v="43.61"/>
    <n v="400.36"/>
    <x v="3"/>
    <x v="9"/>
    <x v="3"/>
  </r>
  <r>
    <x v="3"/>
    <x v="3"/>
    <n v="43.63"/>
    <n v="62.15"/>
    <x v="3"/>
    <x v="9"/>
    <x v="3"/>
  </r>
  <r>
    <x v="4"/>
    <x v="4"/>
    <n v="48.45"/>
    <n v="272.13"/>
    <x v="3"/>
    <x v="9"/>
    <x v="3"/>
  </r>
  <r>
    <x v="5"/>
    <x v="5"/>
    <n v="47.24"/>
    <n v="478.45"/>
    <x v="3"/>
    <x v="9"/>
    <x v="3"/>
  </r>
  <r>
    <x v="6"/>
    <x v="6"/>
    <n v="46.54"/>
    <n v="2776.68"/>
    <x v="3"/>
    <x v="9"/>
    <x v="3"/>
  </r>
  <r>
    <x v="7"/>
    <x v="7"/>
    <n v="45.21"/>
    <n v="71.599999999999994"/>
    <x v="3"/>
    <x v="9"/>
    <x v="3"/>
  </r>
  <r>
    <x v="8"/>
    <x v="8"/>
    <n v="41.66"/>
    <n v="1058.55"/>
    <x v="3"/>
    <x v="9"/>
    <x v="3"/>
  </r>
  <r>
    <x v="9"/>
    <x v="9"/>
    <n v="52.38"/>
    <n v="54.85"/>
    <x v="3"/>
    <x v="9"/>
    <x v="3"/>
  </r>
  <r>
    <x v="10"/>
    <x v="10"/>
    <n v="54.37"/>
    <n v="635.91999999999996"/>
    <x v="3"/>
    <x v="9"/>
    <x v="3"/>
  </r>
  <r>
    <x v="11"/>
    <x v="11"/>
    <n v="46.93"/>
    <n v="2106.16"/>
    <x v="3"/>
    <x v="9"/>
    <x v="3"/>
  </r>
  <r>
    <x v="12"/>
    <x v="12"/>
    <n v="50.68"/>
    <n v="33.450000000000003"/>
    <x v="3"/>
    <x v="9"/>
    <x v="3"/>
  </r>
  <r>
    <x v="13"/>
    <x v="13"/>
    <n v="53.73"/>
    <n v="1060.8900000000001"/>
    <x v="3"/>
    <x v="9"/>
    <x v="3"/>
  </r>
  <r>
    <x v="14"/>
    <x v="14"/>
    <n v="64.260000000000005"/>
    <n v="26.35"/>
    <x v="3"/>
    <x v="9"/>
    <x v="3"/>
  </r>
  <r>
    <x v="15"/>
    <x v="15"/>
    <n v="34.72"/>
    <n v="65.260000000000005"/>
    <x v="3"/>
    <x v="9"/>
    <x v="3"/>
  </r>
  <r>
    <x v="16"/>
    <x v="16"/>
    <n v="37.92"/>
    <n v="101.2"/>
    <x v="3"/>
    <x v="9"/>
    <x v="3"/>
  </r>
  <r>
    <x v="17"/>
    <x v="17"/>
    <e v="#N/A"/>
    <e v="#N/A"/>
    <x v="3"/>
    <x v="9"/>
    <x v="3"/>
  </r>
  <r>
    <x v="18"/>
    <x v="18"/>
    <n v="50.04"/>
    <n v="142.72"/>
    <x v="3"/>
    <x v="9"/>
    <x v="3"/>
  </r>
  <r>
    <x v="19"/>
    <x v="19"/>
    <n v="61.76"/>
    <n v="3.21"/>
    <x v="3"/>
    <x v="9"/>
    <x v="3"/>
  </r>
  <r>
    <x v="20"/>
    <x v="20"/>
    <n v="44.75"/>
    <n v="1192"/>
    <x v="3"/>
    <x v="9"/>
    <x v="3"/>
  </r>
  <r>
    <x v="21"/>
    <x v="21"/>
    <n v="54.48"/>
    <n v="290.95999999999998"/>
    <x v="3"/>
    <x v="9"/>
    <x v="3"/>
  </r>
  <r>
    <x v="22"/>
    <x v="22"/>
    <n v="46.72"/>
    <n v="1105.42"/>
    <x v="3"/>
    <x v="9"/>
    <x v="3"/>
  </r>
  <r>
    <x v="23"/>
    <x v="23"/>
    <n v="53.56"/>
    <n v="170.14"/>
    <x v="3"/>
    <x v="9"/>
    <x v="3"/>
  </r>
  <r>
    <x v="24"/>
    <x v="24"/>
    <n v="48.05"/>
    <n v="103.21"/>
    <x v="3"/>
    <x v="9"/>
    <x v="3"/>
  </r>
  <r>
    <x v="25"/>
    <x v="25"/>
    <n v="46.08"/>
    <n v="49.38"/>
    <x v="3"/>
    <x v="9"/>
    <x v="3"/>
  </r>
  <r>
    <x v="26"/>
    <x v="26"/>
    <n v="46.31"/>
    <n v="69.040000000000006"/>
    <x v="3"/>
    <x v="9"/>
    <x v="3"/>
  </r>
  <r>
    <x v="27"/>
    <x v="27"/>
    <n v="54.73"/>
    <n v="186.36"/>
    <x v="3"/>
    <x v="9"/>
    <x v="3"/>
  </r>
  <r>
    <x v="28"/>
    <x v="28"/>
    <n v="46.13"/>
    <n v="242.02"/>
    <x v="3"/>
    <x v="9"/>
    <x v="3"/>
  </r>
  <r>
    <x v="29"/>
    <x v="29"/>
    <m/>
    <m/>
    <x v="3"/>
    <x v="9"/>
    <x v="3"/>
  </r>
  <r>
    <x v="0"/>
    <x v="0"/>
    <n v="45.49"/>
    <e v="#N/A"/>
    <x v="4"/>
    <x v="9"/>
    <x v="4"/>
  </r>
  <r>
    <x v="1"/>
    <x v="1"/>
    <m/>
    <e v="#N/A"/>
    <x v="4"/>
    <x v="9"/>
    <x v="4"/>
  </r>
  <r>
    <x v="2"/>
    <x v="2"/>
    <n v="41.89"/>
    <n v="420.4"/>
    <x v="4"/>
    <x v="9"/>
    <x v="4"/>
  </r>
  <r>
    <x v="3"/>
    <x v="3"/>
    <n v="42.28"/>
    <n v="67.349999999999994"/>
    <x v="4"/>
    <x v="9"/>
    <x v="4"/>
  </r>
  <r>
    <x v="4"/>
    <x v="4"/>
    <n v="45.78"/>
    <n v="283.06"/>
    <x v="4"/>
    <x v="9"/>
    <x v="4"/>
  </r>
  <r>
    <x v="5"/>
    <x v="5"/>
    <n v="43.76"/>
    <n v="499.86"/>
    <x v="4"/>
    <x v="9"/>
    <x v="4"/>
  </r>
  <r>
    <x v="6"/>
    <x v="6"/>
    <n v="44.3"/>
    <n v="2895.42"/>
    <x v="4"/>
    <x v="9"/>
    <x v="4"/>
  </r>
  <r>
    <x v="7"/>
    <x v="7"/>
    <n v="42.61"/>
    <n v="73.8"/>
    <x v="4"/>
    <x v="9"/>
    <x v="4"/>
  </r>
  <r>
    <x v="8"/>
    <x v="8"/>
    <n v="40.79"/>
    <n v="1193.45"/>
    <x v="4"/>
    <x v="9"/>
    <x v="4"/>
  </r>
  <r>
    <x v="9"/>
    <x v="9"/>
    <n v="50.53"/>
    <n v="56.51"/>
    <x v="4"/>
    <x v="9"/>
    <x v="4"/>
  </r>
  <r>
    <x v="10"/>
    <x v="10"/>
    <n v="52.72"/>
    <n v="655.95"/>
    <x v="4"/>
    <x v="9"/>
    <x v="4"/>
  </r>
  <r>
    <x v="11"/>
    <x v="11"/>
    <n v="45.37"/>
    <n v="2139.73"/>
    <x v="4"/>
    <x v="9"/>
    <x v="4"/>
  </r>
  <r>
    <x v="12"/>
    <x v="12"/>
    <n v="50.33"/>
    <n v="34.46"/>
    <x v="4"/>
    <x v="9"/>
    <x v="4"/>
  </r>
  <r>
    <x v="13"/>
    <x v="13"/>
    <n v="51.6"/>
    <n v="1132.56"/>
    <x v="4"/>
    <x v="9"/>
    <x v="4"/>
  </r>
  <r>
    <x v="14"/>
    <x v="14"/>
    <n v="63.95"/>
    <n v="27.19"/>
    <x v="4"/>
    <x v="9"/>
    <x v="4"/>
  </r>
  <r>
    <x v="15"/>
    <x v="15"/>
    <n v="34.39"/>
    <n v="71.930000000000007"/>
    <x v="4"/>
    <x v="9"/>
    <x v="4"/>
  </r>
  <r>
    <x v="16"/>
    <x v="16"/>
    <n v="35.78"/>
    <n v="116.19"/>
    <x v="4"/>
    <x v="9"/>
    <x v="4"/>
  </r>
  <r>
    <x v="17"/>
    <x v="17"/>
    <e v="#N/A"/>
    <e v="#N/A"/>
    <x v="4"/>
    <x v="9"/>
    <x v="4"/>
  </r>
  <r>
    <x v="18"/>
    <x v="18"/>
    <n v="46.27"/>
    <n v="146.24"/>
    <x v="4"/>
    <x v="9"/>
    <x v="4"/>
  </r>
  <r>
    <x v="19"/>
    <x v="19"/>
    <n v="62.2"/>
    <n v="3.25"/>
    <x v="4"/>
    <x v="9"/>
    <x v="4"/>
  </r>
  <r>
    <x v="20"/>
    <x v="20"/>
    <n v="43.25"/>
    <n v="1229.5999999999999"/>
    <x v="4"/>
    <x v="9"/>
    <x v="4"/>
  </r>
  <r>
    <x v="21"/>
    <x v="21"/>
    <n v="51.97"/>
    <n v="300.57"/>
    <x v="4"/>
    <x v="9"/>
    <x v="4"/>
  </r>
  <r>
    <x v="22"/>
    <x v="22"/>
    <n v="45.62"/>
    <n v="1172.19"/>
    <x v="4"/>
    <x v="9"/>
    <x v="4"/>
  </r>
  <r>
    <x v="23"/>
    <x v="23"/>
    <n v="49.35"/>
    <n v="175.77"/>
    <x v="4"/>
    <x v="9"/>
    <x v="4"/>
  </r>
  <r>
    <x v="24"/>
    <x v="24"/>
    <n v="35.14"/>
    <n v="120.5"/>
    <x v="4"/>
    <x v="9"/>
    <x v="4"/>
  </r>
  <r>
    <x v="25"/>
    <x v="25"/>
    <n v="43.75"/>
    <n v="50.8"/>
    <x v="4"/>
    <x v="9"/>
    <x v="4"/>
  </r>
  <r>
    <x v="26"/>
    <x v="26"/>
    <n v="44.42"/>
    <n v="71.69"/>
    <x v="4"/>
    <x v="9"/>
    <x v="4"/>
  </r>
  <r>
    <x v="27"/>
    <x v="27"/>
    <n v="52.5"/>
    <n v="191.27"/>
    <x v="4"/>
    <x v="9"/>
    <x v="4"/>
  </r>
  <r>
    <x v="28"/>
    <x v="28"/>
    <n v="41.75"/>
    <n v="248.74"/>
    <x v="4"/>
    <x v="9"/>
    <x v="4"/>
  </r>
  <r>
    <x v="29"/>
    <x v="29"/>
    <m/>
    <m/>
    <x v="4"/>
    <x v="9"/>
    <x v="4"/>
  </r>
  <r>
    <x v="0"/>
    <x v="0"/>
    <n v="44.27"/>
    <e v="#N/A"/>
    <x v="5"/>
    <x v="9"/>
    <x v="5"/>
  </r>
  <r>
    <x v="1"/>
    <x v="1"/>
    <m/>
    <e v="#N/A"/>
    <x v="5"/>
    <x v="9"/>
    <x v="5"/>
  </r>
  <r>
    <x v="2"/>
    <x v="2"/>
    <n v="39.99"/>
    <n v="395.36"/>
    <x v="5"/>
    <x v="9"/>
    <x v="5"/>
  </r>
  <r>
    <x v="3"/>
    <x v="3"/>
    <n v="40.97"/>
    <n v="62.48"/>
    <x v="5"/>
    <x v="9"/>
    <x v="5"/>
  </r>
  <r>
    <x v="4"/>
    <x v="4"/>
    <n v="43.16"/>
    <n v="272.25"/>
    <x v="5"/>
    <x v="9"/>
    <x v="5"/>
  </r>
  <r>
    <x v="5"/>
    <x v="5"/>
    <n v="41.75"/>
    <n v="484.22"/>
    <x v="5"/>
    <x v="9"/>
    <x v="5"/>
  </r>
  <r>
    <x v="6"/>
    <x v="6"/>
    <n v="41.97"/>
    <n v="2762.64"/>
    <x v="5"/>
    <x v="9"/>
    <x v="5"/>
  </r>
  <r>
    <x v="7"/>
    <x v="7"/>
    <n v="40.96"/>
    <n v="71.400000000000006"/>
    <x v="5"/>
    <x v="9"/>
    <x v="5"/>
  </r>
  <r>
    <x v="8"/>
    <x v="8"/>
    <n v="39.43"/>
    <n v="1076.54"/>
    <x v="5"/>
    <x v="9"/>
    <x v="5"/>
  </r>
  <r>
    <x v="9"/>
    <x v="9"/>
    <n v="49.85"/>
    <n v="51.94"/>
    <x v="5"/>
    <x v="9"/>
    <x v="5"/>
  </r>
  <r>
    <x v="10"/>
    <x v="10"/>
    <n v="51.84"/>
    <n v="614.98"/>
    <x v="5"/>
    <x v="9"/>
    <x v="5"/>
  </r>
  <r>
    <x v="11"/>
    <x v="11"/>
    <n v="45.63"/>
    <n v="1942.64"/>
    <x v="5"/>
    <x v="9"/>
    <x v="5"/>
  </r>
  <r>
    <x v="12"/>
    <x v="12"/>
    <n v="49.69"/>
    <n v="31.86"/>
    <x v="5"/>
    <x v="9"/>
    <x v="5"/>
  </r>
  <r>
    <x v="13"/>
    <x v="13"/>
    <n v="51.6"/>
    <n v="1021.73"/>
    <x v="5"/>
    <x v="9"/>
    <x v="5"/>
  </r>
  <r>
    <x v="14"/>
    <x v="14"/>
    <n v="63.59"/>
    <n v="25.56"/>
    <x v="5"/>
    <x v="9"/>
    <x v="5"/>
  </r>
  <r>
    <x v="15"/>
    <x v="15"/>
    <n v="33.89"/>
    <n v="72.67"/>
    <x v="5"/>
    <x v="9"/>
    <x v="5"/>
  </r>
  <r>
    <x v="16"/>
    <x v="16"/>
    <n v="34.44"/>
    <n v="120.1"/>
    <x v="5"/>
    <x v="9"/>
    <x v="5"/>
  </r>
  <r>
    <x v="17"/>
    <x v="17"/>
    <e v="#N/A"/>
    <e v="#N/A"/>
    <x v="5"/>
    <x v="9"/>
    <x v="5"/>
  </r>
  <r>
    <x v="18"/>
    <x v="18"/>
    <n v="43.7"/>
    <n v="133.77000000000001"/>
    <x v="5"/>
    <x v="9"/>
    <x v="5"/>
  </r>
  <r>
    <x v="19"/>
    <x v="19"/>
    <n v="56.18"/>
    <n v="3.01"/>
    <x v="5"/>
    <x v="9"/>
    <x v="5"/>
  </r>
  <r>
    <x v="20"/>
    <x v="20"/>
    <n v="43.25"/>
    <n v="1166.5"/>
    <x v="5"/>
    <x v="9"/>
    <x v="5"/>
  </r>
  <r>
    <x v="21"/>
    <x v="21"/>
    <n v="50.67"/>
    <n v="272.35000000000002"/>
    <x v="5"/>
    <x v="9"/>
    <x v="5"/>
  </r>
  <r>
    <x v="22"/>
    <x v="22"/>
    <n v="43.12"/>
    <n v="1111.8800000000001"/>
    <x v="5"/>
    <x v="9"/>
    <x v="5"/>
  </r>
  <r>
    <x v="23"/>
    <x v="23"/>
    <n v="48.22"/>
    <n v="164.5"/>
    <x v="5"/>
    <x v="9"/>
    <x v="5"/>
  </r>
  <r>
    <x v="24"/>
    <x v="24"/>
    <n v="42.18"/>
    <n v="113.33"/>
    <x v="5"/>
    <x v="9"/>
    <x v="5"/>
  </r>
  <r>
    <x v="25"/>
    <x v="25"/>
    <n v="42.53"/>
    <n v="47.71"/>
    <x v="5"/>
    <x v="9"/>
    <x v="5"/>
  </r>
  <r>
    <x v="26"/>
    <x v="26"/>
    <n v="42.51"/>
    <n v="68.03"/>
    <x v="5"/>
    <x v="9"/>
    <x v="5"/>
  </r>
  <r>
    <x v="27"/>
    <x v="27"/>
    <n v="51.56"/>
    <n v="183.95"/>
    <x v="5"/>
    <x v="9"/>
    <x v="5"/>
  </r>
  <r>
    <x v="28"/>
    <x v="28"/>
    <n v="36.630000000000003"/>
    <n v="235.47"/>
    <x v="5"/>
    <x v="9"/>
    <x v="5"/>
  </r>
  <r>
    <x v="29"/>
    <x v="29"/>
    <m/>
    <m/>
    <x v="5"/>
    <x v="9"/>
    <x v="5"/>
  </r>
  <r>
    <x v="0"/>
    <x v="0"/>
    <n v="43.73"/>
    <e v="#N/A"/>
    <x v="6"/>
    <x v="9"/>
    <x v="6"/>
  </r>
  <r>
    <x v="1"/>
    <x v="1"/>
    <m/>
    <e v="#N/A"/>
    <x v="6"/>
    <x v="9"/>
    <x v="6"/>
  </r>
  <r>
    <x v="2"/>
    <x v="2"/>
    <n v="38.700000000000003"/>
    <n v="399.75"/>
    <x v="6"/>
    <x v="9"/>
    <x v="6"/>
  </r>
  <r>
    <x v="3"/>
    <x v="3"/>
    <n v="41.42"/>
    <n v="59.29"/>
    <x v="6"/>
    <x v="9"/>
    <x v="6"/>
  </r>
  <r>
    <x v="4"/>
    <x v="4"/>
    <n v="41.03"/>
    <n v="278.93"/>
    <x v="6"/>
    <x v="9"/>
    <x v="6"/>
  </r>
  <r>
    <x v="5"/>
    <x v="5"/>
    <n v="41.61"/>
    <n v="498.22"/>
    <x v="6"/>
    <x v="9"/>
    <x v="6"/>
  </r>
  <r>
    <x v="6"/>
    <x v="6"/>
    <n v="40.97"/>
    <n v="2808.53"/>
    <x v="6"/>
    <x v="9"/>
    <x v="6"/>
  </r>
  <r>
    <x v="7"/>
    <x v="7"/>
    <n v="40.43"/>
    <n v="74.099999999999994"/>
    <x v="6"/>
    <x v="9"/>
    <x v="6"/>
  </r>
  <r>
    <x v="8"/>
    <x v="8"/>
    <n v="38.75"/>
    <n v="1044.67"/>
    <x v="6"/>
    <x v="9"/>
    <x v="6"/>
  </r>
  <r>
    <x v="9"/>
    <x v="9"/>
    <n v="49.98"/>
    <n v="49.58"/>
    <x v="6"/>
    <x v="9"/>
    <x v="6"/>
  </r>
  <r>
    <x v="10"/>
    <x v="10"/>
    <n v="51.46"/>
    <n v="620.04"/>
    <x v="6"/>
    <x v="9"/>
    <x v="6"/>
  </r>
  <r>
    <x v="11"/>
    <x v="11"/>
    <n v="45.9"/>
    <n v="1916.9"/>
    <x v="6"/>
    <x v="9"/>
    <x v="6"/>
  </r>
  <r>
    <x v="12"/>
    <x v="12"/>
    <n v="49.27"/>
    <n v="31.16"/>
    <x v="6"/>
    <x v="9"/>
    <x v="6"/>
  </r>
  <r>
    <x v="13"/>
    <x v="13"/>
    <n v="51.05"/>
    <n v="1020.2"/>
    <x v="6"/>
    <x v="9"/>
    <x v="6"/>
  </r>
  <r>
    <x v="14"/>
    <x v="14"/>
    <n v="63.56"/>
    <n v="24.89"/>
    <x v="6"/>
    <x v="9"/>
    <x v="6"/>
  </r>
  <r>
    <x v="15"/>
    <x v="15"/>
    <n v="34.08"/>
    <n v="75.64"/>
    <x v="6"/>
    <x v="9"/>
    <x v="6"/>
  </r>
  <r>
    <x v="16"/>
    <x v="16"/>
    <n v="34.1"/>
    <n v="127.84"/>
    <x v="6"/>
    <x v="9"/>
    <x v="6"/>
  </r>
  <r>
    <x v="17"/>
    <x v="17"/>
    <e v="#N/A"/>
    <e v="#N/A"/>
    <x v="6"/>
    <x v="9"/>
    <x v="6"/>
  </r>
  <r>
    <x v="18"/>
    <x v="18"/>
    <n v="40.44"/>
    <n v="136.77000000000001"/>
    <x v="6"/>
    <x v="9"/>
    <x v="6"/>
  </r>
  <r>
    <x v="19"/>
    <x v="19"/>
    <n v="56.41"/>
    <n v="2.91"/>
    <x v="6"/>
    <x v="9"/>
    <x v="6"/>
  </r>
  <r>
    <x v="20"/>
    <x v="20"/>
    <n v="43.25"/>
    <n v="1185.0999999999999"/>
    <x v="6"/>
    <x v="9"/>
    <x v="6"/>
  </r>
  <r>
    <x v="21"/>
    <x v="21"/>
    <n v="48.73"/>
    <n v="266.33999999999997"/>
    <x v="6"/>
    <x v="9"/>
    <x v="6"/>
  </r>
  <r>
    <x v="22"/>
    <x v="22"/>
    <n v="42.16"/>
    <n v="1127.3599999999999"/>
    <x v="6"/>
    <x v="9"/>
    <x v="6"/>
  </r>
  <r>
    <x v="23"/>
    <x v="23"/>
    <n v="45.96"/>
    <n v="163.85"/>
    <x v="6"/>
    <x v="9"/>
    <x v="6"/>
  </r>
  <r>
    <x v="24"/>
    <x v="24"/>
    <n v="44.43"/>
    <n v="106.68"/>
    <x v="6"/>
    <x v="9"/>
    <x v="6"/>
  </r>
  <r>
    <x v="25"/>
    <x v="25"/>
    <n v="42.12"/>
    <n v="47.67"/>
    <x v="6"/>
    <x v="9"/>
    <x v="6"/>
  </r>
  <r>
    <x v="26"/>
    <x v="26"/>
    <n v="41.17"/>
    <n v="68.98"/>
    <x v="6"/>
    <x v="9"/>
    <x v="6"/>
  </r>
  <r>
    <x v="27"/>
    <x v="27"/>
    <n v="51.15"/>
    <n v="188.44"/>
    <x v="6"/>
    <x v="9"/>
    <x v="6"/>
  </r>
  <r>
    <x v="28"/>
    <x v="28"/>
    <n v="36.65"/>
    <n v="240.71"/>
    <x v="6"/>
    <x v="9"/>
    <x v="6"/>
  </r>
  <r>
    <x v="29"/>
    <x v="29"/>
    <m/>
    <m/>
    <x v="6"/>
    <x v="9"/>
    <x v="6"/>
  </r>
  <r>
    <x v="0"/>
    <x v="0"/>
    <n v="43.52"/>
    <e v="#N/A"/>
    <x v="7"/>
    <x v="9"/>
    <x v="7"/>
  </r>
  <r>
    <x v="1"/>
    <x v="1"/>
    <m/>
    <e v="#N/A"/>
    <x v="7"/>
    <x v="9"/>
    <x v="7"/>
  </r>
  <r>
    <x v="2"/>
    <x v="2"/>
    <n v="38.04"/>
    <n v="386.09"/>
    <x v="7"/>
    <x v="9"/>
    <x v="7"/>
  </r>
  <r>
    <x v="3"/>
    <x v="3"/>
    <n v="41.46"/>
    <n v="58.02"/>
    <x v="7"/>
    <x v="9"/>
    <x v="7"/>
  </r>
  <r>
    <x v="4"/>
    <x v="4"/>
    <n v="40.04"/>
    <n v="270.42"/>
    <x v="7"/>
    <x v="9"/>
    <x v="7"/>
  </r>
  <r>
    <x v="5"/>
    <x v="5"/>
    <n v="41.6"/>
    <n v="487.31"/>
    <x v="7"/>
    <x v="9"/>
    <x v="7"/>
  </r>
  <r>
    <x v="6"/>
    <x v="6"/>
    <n v="40.98"/>
    <n v="2701.95"/>
    <x v="7"/>
    <x v="9"/>
    <x v="7"/>
  </r>
  <r>
    <x v="7"/>
    <x v="7"/>
    <n v="39.729999999999997"/>
    <n v="73.599999999999994"/>
    <x v="7"/>
    <x v="9"/>
    <x v="7"/>
  </r>
  <r>
    <x v="8"/>
    <x v="8"/>
    <n v="38.32"/>
    <n v="936.14"/>
    <x v="7"/>
    <x v="9"/>
    <x v="7"/>
  </r>
  <r>
    <x v="9"/>
    <x v="9"/>
    <n v="51.48"/>
    <n v="51.82"/>
    <x v="7"/>
    <x v="9"/>
    <x v="7"/>
  </r>
  <r>
    <x v="10"/>
    <x v="10"/>
    <n v="50.29"/>
    <n v="601.16999999999996"/>
    <x v="7"/>
    <x v="9"/>
    <x v="7"/>
  </r>
  <r>
    <x v="11"/>
    <x v="11"/>
    <n v="46.49"/>
    <n v="1846.39"/>
    <x v="7"/>
    <x v="9"/>
    <x v="7"/>
  </r>
  <r>
    <x v="12"/>
    <x v="12"/>
    <n v="48.68"/>
    <n v="30.15"/>
    <x v="7"/>
    <x v="9"/>
    <x v="7"/>
  </r>
  <r>
    <x v="13"/>
    <x v="13"/>
    <n v="49.46"/>
    <n v="1040.0999999999999"/>
    <x v="7"/>
    <x v="9"/>
    <x v="7"/>
  </r>
  <r>
    <x v="14"/>
    <x v="14"/>
    <n v="63.54"/>
    <n v="23.88"/>
    <x v="7"/>
    <x v="9"/>
    <x v="7"/>
  </r>
  <r>
    <x v="15"/>
    <x v="15"/>
    <n v="36"/>
    <n v="76.13"/>
    <x v="7"/>
    <x v="9"/>
    <x v="7"/>
  </r>
  <r>
    <x v="16"/>
    <x v="16"/>
    <n v="33.869999999999997"/>
    <n v="129.38999999999999"/>
    <x v="7"/>
    <x v="9"/>
    <x v="7"/>
  </r>
  <r>
    <x v="17"/>
    <x v="17"/>
    <e v="#N/A"/>
    <e v="#N/A"/>
    <x v="7"/>
    <x v="9"/>
    <x v="7"/>
  </r>
  <r>
    <x v="18"/>
    <x v="18"/>
    <n v="39.32"/>
    <n v="131.74"/>
    <x v="7"/>
    <x v="9"/>
    <x v="7"/>
  </r>
  <r>
    <x v="19"/>
    <x v="19"/>
    <n v="56.08"/>
    <n v="2.95"/>
    <x v="7"/>
    <x v="9"/>
    <x v="7"/>
  </r>
  <r>
    <x v="20"/>
    <x v="20"/>
    <n v="43.25"/>
    <n v="1151.4000000000001"/>
    <x v="7"/>
    <x v="9"/>
    <x v="7"/>
  </r>
  <r>
    <x v="21"/>
    <x v="21"/>
    <n v="48.59"/>
    <n v="254.35"/>
    <x v="7"/>
    <x v="9"/>
    <x v="7"/>
  </r>
  <r>
    <x v="22"/>
    <x v="22"/>
    <n v="41.72"/>
    <n v="1092.7"/>
    <x v="7"/>
    <x v="9"/>
    <x v="7"/>
  </r>
  <r>
    <x v="23"/>
    <x v="23"/>
    <n v="45.95"/>
    <n v="155.09"/>
    <x v="7"/>
    <x v="9"/>
    <x v="7"/>
  </r>
  <r>
    <x v="24"/>
    <x v="24"/>
    <n v="44.98"/>
    <n v="101.24"/>
    <x v="7"/>
    <x v="9"/>
    <x v="7"/>
  </r>
  <r>
    <x v="25"/>
    <x v="25"/>
    <n v="42.73"/>
    <n v="45.63"/>
    <x v="7"/>
    <x v="9"/>
    <x v="7"/>
  </r>
  <r>
    <x v="26"/>
    <x v="26"/>
    <n v="40.840000000000003"/>
    <n v="66.760000000000005"/>
    <x v="7"/>
    <x v="9"/>
    <x v="7"/>
  </r>
  <r>
    <x v="27"/>
    <x v="27"/>
    <n v="51.31"/>
    <n v="184.79"/>
    <x v="7"/>
    <x v="9"/>
    <x v="7"/>
  </r>
  <r>
    <x v="28"/>
    <x v="28"/>
    <n v="36.409999999999997"/>
    <n v="235.54"/>
    <x v="7"/>
    <x v="9"/>
    <x v="7"/>
  </r>
  <r>
    <x v="29"/>
    <x v="29"/>
    <m/>
    <m/>
    <x v="7"/>
    <x v="9"/>
    <x v="7"/>
  </r>
  <r>
    <x v="0"/>
    <x v="0"/>
    <n v="43.45"/>
    <e v="#N/A"/>
    <x v="8"/>
    <x v="9"/>
    <x v="8"/>
  </r>
  <r>
    <x v="1"/>
    <x v="1"/>
    <m/>
    <e v="#N/A"/>
    <x v="8"/>
    <x v="9"/>
    <x v="8"/>
  </r>
  <r>
    <x v="2"/>
    <x v="2"/>
    <n v="40.26"/>
    <n v="364.92"/>
    <x v="8"/>
    <x v="9"/>
    <x v="8"/>
  </r>
  <r>
    <x v="3"/>
    <x v="3"/>
    <n v="41.76"/>
    <n v="53.94"/>
    <x v="8"/>
    <x v="9"/>
    <x v="8"/>
  </r>
  <r>
    <x v="4"/>
    <x v="4"/>
    <n v="39.92"/>
    <n v="256.81"/>
    <x v="8"/>
    <x v="9"/>
    <x v="8"/>
  </r>
  <r>
    <x v="5"/>
    <x v="5"/>
    <n v="41.58"/>
    <n v="457.32"/>
    <x v="8"/>
    <x v="9"/>
    <x v="8"/>
  </r>
  <r>
    <x v="6"/>
    <x v="6"/>
    <n v="41.35"/>
    <n v="2556.4"/>
    <x v="8"/>
    <x v="9"/>
    <x v="8"/>
  </r>
  <r>
    <x v="7"/>
    <x v="7"/>
    <n v="40.35"/>
    <n v="70.400000000000006"/>
    <x v="8"/>
    <x v="9"/>
    <x v="8"/>
  </r>
  <r>
    <x v="8"/>
    <x v="8"/>
    <n v="40.01"/>
    <n v="786.37"/>
    <x v="8"/>
    <x v="9"/>
    <x v="8"/>
  </r>
  <r>
    <x v="9"/>
    <x v="9"/>
    <n v="51.02"/>
    <n v="48.81"/>
    <x v="8"/>
    <x v="9"/>
    <x v="8"/>
  </r>
  <r>
    <x v="10"/>
    <x v="10"/>
    <n v="50"/>
    <n v="575.35"/>
    <x v="8"/>
    <x v="9"/>
    <x v="8"/>
  </r>
  <r>
    <x v="11"/>
    <x v="11"/>
    <n v="46.83"/>
    <n v="1748.49"/>
    <x v="8"/>
    <x v="9"/>
    <x v="8"/>
  </r>
  <r>
    <x v="12"/>
    <x v="12"/>
    <n v="48.42"/>
    <n v="28.7"/>
    <x v="8"/>
    <x v="9"/>
    <x v="8"/>
  </r>
  <r>
    <x v="13"/>
    <x v="13"/>
    <n v="48.68"/>
    <n v="982.62"/>
    <x v="8"/>
    <x v="9"/>
    <x v="8"/>
  </r>
  <r>
    <x v="14"/>
    <x v="14"/>
    <n v="63.89"/>
    <n v="24.05"/>
    <x v="8"/>
    <x v="9"/>
    <x v="8"/>
  </r>
  <r>
    <x v="15"/>
    <x v="15"/>
    <n v="34.17"/>
    <n v="73.489999999999995"/>
    <x v="8"/>
    <x v="9"/>
    <x v="8"/>
  </r>
  <r>
    <x v="16"/>
    <x v="16"/>
    <n v="35.159999999999997"/>
    <n v="124.51"/>
    <x v="8"/>
    <x v="9"/>
    <x v="8"/>
  </r>
  <r>
    <x v="17"/>
    <x v="17"/>
    <e v="#N/A"/>
    <e v="#N/A"/>
    <x v="8"/>
    <x v="9"/>
    <x v="8"/>
  </r>
  <r>
    <x v="18"/>
    <x v="18"/>
    <n v="39.799999999999997"/>
    <n v="126.8"/>
    <x v="8"/>
    <x v="9"/>
    <x v="8"/>
  </r>
  <r>
    <x v="19"/>
    <x v="19"/>
    <n v="57.25"/>
    <n v="2.86"/>
    <x v="8"/>
    <x v="9"/>
    <x v="8"/>
  </r>
  <r>
    <x v="20"/>
    <x v="20"/>
    <n v="41.45"/>
    <n v="1092.7"/>
    <x v="8"/>
    <x v="9"/>
    <x v="8"/>
  </r>
  <r>
    <x v="21"/>
    <x v="21"/>
    <n v="47.44"/>
    <n v="245.58"/>
    <x v="8"/>
    <x v="9"/>
    <x v="8"/>
  </r>
  <r>
    <x v="22"/>
    <x v="22"/>
    <n v="41.09"/>
    <n v="1038.05"/>
    <x v="8"/>
    <x v="9"/>
    <x v="8"/>
  </r>
  <r>
    <x v="23"/>
    <x v="23"/>
    <n v="46.39"/>
    <n v="146.99"/>
    <x v="8"/>
    <x v="9"/>
    <x v="8"/>
  </r>
  <r>
    <x v="24"/>
    <x v="24"/>
    <n v="41.68"/>
    <n v="94.34"/>
    <x v="8"/>
    <x v="9"/>
    <x v="8"/>
  </r>
  <r>
    <x v="25"/>
    <x v="25"/>
    <n v="42.76"/>
    <n v="43.2"/>
    <x v="8"/>
    <x v="9"/>
    <x v="8"/>
  </r>
  <r>
    <x v="26"/>
    <x v="26"/>
    <n v="40.869999999999997"/>
    <n v="63.9"/>
    <x v="8"/>
    <x v="9"/>
    <x v="8"/>
  </r>
  <r>
    <x v="27"/>
    <x v="27"/>
    <n v="49.5"/>
    <n v="174.26"/>
    <x v="8"/>
    <x v="9"/>
    <x v="8"/>
  </r>
  <r>
    <x v="28"/>
    <x v="28"/>
    <n v="36.53"/>
    <n v="221.63"/>
    <x v="8"/>
    <x v="9"/>
    <x v="8"/>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r>
    <x v="30"/>
    <x v="30"/>
    <m/>
    <m/>
    <x v="12"/>
    <x v="10"/>
    <x v="1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3000000}" name="Lentelė2" cacheId="1" dataOnRows="1" applyNumberFormats="0" applyBorderFormats="0" applyFontFormats="0" applyPatternFormats="0" applyAlignmentFormats="0" applyWidthHeightFormats="1" dataCaption="Reikšmės" errorCaption=":" showError="1" missingCaption="n.d." updatedVersion="8" minRefreshableVersion="3" rowGrandTotals="0" colGrandTotals="0" itemPrintTitles="1" createdVersion="5" indent="0" outline="1" outlineData="1" multipleFieldFilters="0" chartFormat="19">
  <location ref="B42:C47" firstHeaderRow="1" firstDataRow="4" firstDataCol="1" rowPageCount="2" colPageCount="1"/>
  <pivotFields count="7">
    <pivotField axis="axisPage" showAll="0">
      <items count="32">
        <item x="26"/>
        <item x="21"/>
        <item x="2"/>
        <item x="3"/>
        <item x="14"/>
        <item x="4"/>
        <item x="6"/>
        <item x="5"/>
        <item x="7"/>
        <item x="9"/>
        <item x="10"/>
        <item x="0"/>
        <item x="1"/>
        <item x="27"/>
        <item x="11"/>
        <item x="12"/>
        <item x="18"/>
        <item x="8"/>
        <item x="13"/>
        <item x="16"/>
        <item x="17"/>
        <item x="15"/>
        <item x="19"/>
        <item x="20"/>
        <item x="22"/>
        <item x="23"/>
        <item x="24"/>
        <item x="28"/>
        <item x="25"/>
        <item x="29"/>
        <item x="30"/>
        <item t="default"/>
      </items>
    </pivotField>
    <pivotField axis="axisCol" showAll="0" defaultSubtotal="0">
      <items count="34">
        <item x="8"/>
        <item x="21"/>
        <item x="2"/>
        <item x="3"/>
        <item x="4"/>
        <item x="5"/>
        <item m="1" x="31"/>
        <item m="1" x="32"/>
        <item x="7"/>
        <item x="9"/>
        <item x="10"/>
        <item x="13"/>
        <item x="29"/>
        <item x="14"/>
        <item x="12"/>
        <item x="15"/>
        <item x="22"/>
        <item x="16"/>
        <item x="17"/>
        <item x="19"/>
        <item x="20"/>
        <item x="23"/>
        <item x="11"/>
        <item x="24"/>
        <item x="26"/>
        <item x="25"/>
        <item x="27"/>
        <item x="28"/>
        <item x="18"/>
        <item x="6"/>
        <item x="30"/>
        <item x="0"/>
        <item x="1"/>
        <item m="1" x="33"/>
      </items>
    </pivotField>
    <pivotField dataField="1" showAll="0"/>
    <pivotField dataField="1" showAll="0"/>
    <pivotField axis="axisPage" multipleItemSelectionAllowed="1" showAll="0">
      <items count="14">
        <item x="0"/>
        <item x="1"/>
        <item x="2"/>
        <item x="3"/>
        <item x="4"/>
        <item x="5"/>
        <item x="6"/>
        <item x="7"/>
        <item x="8"/>
        <item x="9"/>
        <item x="10"/>
        <item x="11"/>
        <item x="12"/>
        <item t="default"/>
      </items>
    </pivotField>
    <pivotField axis="axisCol" multipleItemSelectionAllowed="1" showAll="0" defaultSubtotal="0">
      <items count="11">
        <item h="1" x="0"/>
        <item h="1" x="1"/>
        <item h="1" x="2"/>
        <item h="1" x="3"/>
        <item h="1" x="4"/>
        <item h="1" x="5"/>
        <item h="1" x="6"/>
        <item h="1" x="10"/>
        <item h="1" x="7"/>
        <item h="1" x="8"/>
        <item x="9"/>
      </items>
    </pivotField>
    <pivotField axis="axisCol" showAll="0">
      <items count="14">
        <item h="1" x="0"/>
        <item h="1" x="1"/>
        <item h="1" x="2"/>
        <item h="1" x="3"/>
        <item h="1" x="4"/>
        <item h="1" x="5"/>
        <item h="1" x="6"/>
        <item x="7"/>
        <item h="1" x="8"/>
        <item h="1" x="9"/>
        <item h="1" x="10"/>
        <item h="1" x="11"/>
        <item h="1" x="12"/>
        <item t="default"/>
      </items>
    </pivotField>
  </pivotFields>
  <rowFields count="1">
    <field x="-2"/>
  </rowFields>
  <rowItems count="2">
    <i>
      <x/>
    </i>
    <i i="1">
      <x v="1"/>
    </i>
  </rowItems>
  <colFields count="3">
    <field x="1"/>
    <field x="5"/>
    <field x="6"/>
  </colFields>
  <colItems count="1">
    <i>
      <x v="17"/>
      <x v="10"/>
      <x v="7"/>
    </i>
  </colItems>
  <pageFields count="2">
    <pageField fld="0" item="19" hier="-1"/>
    <pageField fld="4" hier="-1"/>
  </pageFields>
  <dataFields count="2">
    <dataField name="Suma iš Kaina" fld="2" baseField="5" baseItem="0"/>
    <dataField name="Suma iš Kiekis" fld="3" baseField="0" baseItem="0"/>
  </dataFields>
  <chartFormats count="64">
    <chartFormat chart="1" format="31" series="1">
      <pivotArea type="data" outline="0" fieldPosition="0">
        <references count="2">
          <reference field="4294967294" count="1" selected="0">
            <x v="0"/>
          </reference>
          <reference field="1" count="1" selected="0">
            <x v="0"/>
          </reference>
        </references>
      </pivotArea>
    </chartFormat>
    <chartFormat chart="1" format="32" series="1">
      <pivotArea type="data" outline="0" fieldPosition="0">
        <references count="2">
          <reference field="4294967294" count="1" selected="0">
            <x v="0"/>
          </reference>
          <reference field="1" count="1" selected="0">
            <x v="1"/>
          </reference>
        </references>
      </pivotArea>
    </chartFormat>
    <chartFormat chart="1" format="33" series="1">
      <pivotArea type="data" outline="0" fieldPosition="0">
        <references count="2">
          <reference field="4294967294" count="1" selected="0">
            <x v="0"/>
          </reference>
          <reference field="1" count="1" selected="0">
            <x v="2"/>
          </reference>
        </references>
      </pivotArea>
    </chartFormat>
    <chartFormat chart="1" format="34" series="1">
      <pivotArea type="data" outline="0" fieldPosition="0">
        <references count="2">
          <reference field="4294967294" count="1" selected="0">
            <x v="0"/>
          </reference>
          <reference field="1" count="1" selected="0">
            <x v="3"/>
          </reference>
        </references>
      </pivotArea>
    </chartFormat>
    <chartFormat chart="1" format="35" series="1">
      <pivotArea type="data" outline="0" fieldPosition="0">
        <references count="2">
          <reference field="4294967294" count="1" selected="0">
            <x v="0"/>
          </reference>
          <reference field="1" count="1" selected="0">
            <x v="4"/>
          </reference>
        </references>
      </pivotArea>
    </chartFormat>
    <chartFormat chart="1" format="36" series="1">
      <pivotArea type="data" outline="0" fieldPosition="0">
        <references count="2">
          <reference field="4294967294" count="1" selected="0">
            <x v="0"/>
          </reference>
          <reference field="1" count="1" selected="0">
            <x v="5"/>
          </reference>
        </references>
      </pivotArea>
    </chartFormat>
    <chartFormat chart="1" format="37" series="1">
      <pivotArea type="data" outline="0" fieldPosition="0">
        <references count="2">
          <reference field="4294967294" count="1" selected="0">
            <x v="0"/>
          </reference>
          <reference field="1" count="1" selected="0">
            <x v="6"/>
          </reference>
        </references>
      </pivotArea>
    </chartFormat>
    <chartFormat chart="1" format="38" series="1">
      <pivotArea type="data" outline="0" fieldPosition="0">
        <references count="2">
          <reference field="4294967294" count="1" selected="0">
            <x v="0"/>
          </reference>
          <reference field="1" count="1" selected="0">
            <x v="7"/>
          </reference>
        </references>
      </pivotArea>
    </chartFormat>
    <chartFormat chart="1" format="39" series="1">
      <pivotArea type="data" outline="0" fieldPosition="0">
        <references count="2">
          <reference field="4294967294" count="1" selected="0">
            <x v="0"/>
          </reference>
          <reference field="1" count="1" selected="0">
            <x v="8"/>
          </reference>
        </references>
      </pivotArea>
    </chartFormat>
    <chartFormat chart="1" format="40" series="1">
      <pivotArea type="data" outline="0" fieldPosition="0">
        <references count="2">
          <reference field="4294967294" count="1" selected="0">
            <x v="0"/>
          </reference>
          <reference field="1" count="1" selected="0">
            <x v="9"/>
          </reference>
        </references>
      </pivotArea>
    </chartFormat>
    <chartFormat chart="1" format="41" series="1">
      <pivotArea type="data" outline="0" fieldPosition="0">
        <references count="2">
          <reference field="4294967294" count="1" selected="0">
            <x v="0"/>
          </reference>
          <reference field="1" count="1" selected="0">
            <x v="10"/>
          </reference>
        </references>
      </pivotArea>
    </chartFormat>
    <chartFormat chart="1" format="42" series="1">
      <pivotArea type="data" outline="0" fieldPosition="0">
        <references count="2">
          <reference field="4294967294" count="1" selected="0">
            <x v="0"/>
          </reference>
          <reference field="1" count="1" selected="0">
            <x v="11"/>
          </reference>
        </references>
      </pivotArea>
    </chartFormat>
    <chartFormat chart="1" format="43" series="1">
      <pivotArea type="data" outline="0" fieldPosition="0">
        <references count="2">
          <reference field="4294967294" count="1" selected="0">
            <x v="0"/>
          </reference>
          <reference field="1" count="1" selected="0">
            <x v="12"/>
          </reference>
        </references>
      </pivotArea>
    </chartFormat>
    <chartFormat chart="1" format="44" series="1">
      <pivotArea type="data" outline="0" fieldPosition="0">
        <references count="2">
          <reference field="4294967294" count="1" selected="0">
            <x v="0"/>
          </reference>
          <reference field="1" count="1" selected="0">
            <x v="13"/>
          </reference>
        </references>
      </pivotArea>
    </chartFormat>
    <chartFormat chart="1" format="45" series="1">
      <pivotArea type="data" outline="0" fieldPosition="0">
        <references count="2">
          <reference field="4294967294" count="1" selected="0">
            <x v="0"/>
          </reference>
          <reference field="1" count="1" selected="0">
            <x v="14"/>
          </reference>
        </references>
      </pivotArea>
    </chartFormat>
    <chartFormat chart="1" format="46" series="1">
      <pivotArea type="data" outline="0" fieldPosition="0">
        <references count="2">
          <reference field="4294967294" count="1" selected="0">
            <x v="0"/>
          </reference>
          <reference field="1" count="1" selected="0">
            <x v="15"/>
          </reference>
        </references>
      </pivotArea>
    </chartFormat>
    <chartFormat chart="1" format="47" series="1">
      <pivotArea type="data" outline="0" fieldPosition="0">
        <references count="2">
          <reference field="4294967294" count="1" selected="0">
            <x v="0"/>
          </reference>
          <reference field="1" count="1" selected="0">
            <x v="16"/>
          </reference>
        </references>
      </pivotArea>
    </chartFormat>
    <chartFormat chart="1" format="48" series="1">
      <pivotArea type="data" outline="0" fieldPosition="0">
        <references count="2">
          <reference field="4294967294" count="1" selected="0">
            <x v="0"/>
          </reference>
          <reference field="1" count="1" selected="0">
            <x v="17"/>
          </reference>
        </references>
      </pivotArea>
    </chartFormat>
    <chartFormat chart="1" format="49" series="1">
      <pivotArea type="data" outline="0" fieldPosition="0">
        <references count="2">
          <reference field="4294967294" count="1" selected="0">
            <x v="0"/>
          </reference>
          <reference field="1" count="1" selected="0">
            <x v="18"/>
          </reference>
        </references>
      </pivotArea>
    </chartFormat>
    <chartFormat chart="1" format="50" series="1">
      <pivotArea type="data" outline="0" fieldPosition="0">
        <references count="2">
          <reference field="4294967294" count="1" selected="0">
            <x v="0"/>
          </reference>
          <reference field="1" count="1" selected="0">
            <x v="19"/>
          </reference>
        </references>
      </pivotArea>
    </chartFormat>
    <chartFormat chart="1" format="51" series="1">
      <pivotArea type="data" outline="0" fieldPosition="0">
        <references count="2">
          <reference field="4294967294" count="1" selected="0">
            <x v="0"/>
          </reference>
          <reference field="1" count="1" selected="0">
            <x v="20"/>
          </reference>
        </references>
      </pivotArea>
    </chartFormat>
    <chartFormat chart="1" format="52" series="1">
      <pivotArea type="data" outline="0" fieldPosition="0">
        <references count="2">
          <reference field="4294967294" count="1" selected="0">
            <x v="0"/>
          </reference>
          <reference field="1" count="1" selected="0">
            <x v="21"/>
          </reference>
        </references>
      </pivotArea>
    </chartFormat>
    <chartFormat chart="1" format="53" series="1">
      <pivotArea type="data" outline="0" fieldPosition="0">
        <references count="2">
          <reference field="4294967294" count="1" selected="0">
            <x v="0"/>
          </reference>
          <reference field="1" count="1" selected="0">
            <x v="22"/>
          </reference>
        </references>
      </pivotArea>
    </chartFormat>
    <chartFormat chart="1" format="54" series="1">
      <pivotArea type="data" outline="0" fieldPosition="0">
        <references count="2">
          <reference field="4294967294" count="1" selected="0">
            <x v="0"/>
          </reference>
          <reference field="1" count="1" selected="0">
            <x v="23"/>
          </reference>
        </references>
      </pivotArea>
    </chartFormat>
    <chartFormat chart="1" format="55" series="1">
      <pivotArea type="data" outline="0" fieldPosition="0">
        <references count="2">
          <reference field="4294967294" count="1" selected="0">
            <x v="0"/>
          </reference>
          <reference field="1" count="1" selected="0">
            <x v="24"/>
          </reference>
        </references>
      </pivotArea>
    </chartFormat>
    <chartFormat chart="1" format="56" series="1">
      <pivotArea type="data" outline="0" fieldPosition="0">
        <references count="2">
          <reference field="4294967294" count="1" selected="0">
            <x v="0"/>
          </reference>
          <reference field="1" count="1" selected="0">
            <x v="25"/>
          </reference>
        </references>
      </pivotArea>
    </chartFormat>
    <chartFormat chart="1" format="57" series="1">
      <pivotArea type="data" outline="0" fieldPosition="0">
        <references count="2">
          <reference field="4294967294" count="1" selected="0">
            <x v="0"/>
          </reference>
          <reference field="1" count="1" selected="0">
            <x v="26"/>
          </reference>
        </references>
      </pivotArea>
    </chartFormat>
    <chartFormat chart="1" format="58" series="1">
      <pivotArea type="data" outline="0" fieldPosition="0">
        <references count="2">
          <reference field="4294967294" count="1" selected="0">
            <x v="0"/>
          </reference>
          <reference field="1" count="1" selected="0">
            <x v="27"/>
          </reference>
        </references>
      </pivotArea>
    </chartFormat>
    <chartFormat chart="1" format="59" series="1">
      <pivotArea type="data" outline="0" fieldPosition="0">
        <references count="2">
          <reference field="4294967294" count="1" selected="0">
            <x v="0"/>
          </reference>
          <reference field="1" count="1" selected="0">
            <x v="28"/>
          </reference>
        </references>
      </pivotArea>
    </chartFormat>
    <chartFormat chart="1" format="60" series="1">
      <pivotArea type="data" outline="0" fieldPosition="0">
        <references count="2">
          <reference field="4294967294" count="1" selected="0">
            <x v="0"/>
          </reference>
          <reference field="1" count="1" selected="0">
            <x v="29"/>
          </reference>
        </references>
      </pivotArea>
    </chartFormat>
    <chartFormat chart="1" format="61" series="1">
      <pivotArea type="data" outline="0" fieldPosition="0">
        <references count="2">
          <reference field="4294967294" count="1" selected="0">
            <x v="0"/>
          </reference>
          <reference field="1" count="1" selected="0">
            <x v="30"/>
          </reference>
        </references>
      </pivotArea>
    </chartFormat>
    <chartFormat chart="2" format="62" series="1">
      <pivotArea type="data" outline="0" fieldPosition="0">
        <references count="2">
          <reference field="4294967294" count="1" selected="0">
            <x v="0"/>
          </reference>
          <reference field="1" count="1" selected="0">
            <x v="0"/>
          </reference>
        </references>
      </pivotArea>
    </chartFormat>
    <chartFormat chart="2" format="63" series="1">
      <pivotArea type="data" outline="0" fieldPosition="0">
        <references count="2">
          <reference field="4294967294" count="1" selected="0">
            <x v="0"/>
          </reference>
          <reference field="1" count="1" selected="0">
            <x v="1"/>
          </reference>
        </references>
      </pivotArea>
    </chartFormat>
    <chartFormat chart="2" format="64" series="1">
      <pivotArea type="data" outline="0" fieldPosition="0">
        <references count="2">
          <reference field="4294967294" count="1" selected="0">
            <x v="0"/>
          </reference>
          <reference field="1" count="1" selected="0">
            <x v="2"/>
          </reference>
        </references>
      </pivotArea>
    </chartFormat>
    <chartFormat chart="2" format="65" series="1">
      <pivotArea type="data" outline="0" fieldPosition="0">
        <references count="2">
          <reference field="4294967294" count="1" selected="0">
            <x v="0"/>
          </reference>
          <reference field="1" count="1" selected="0">
            <x v="3"/>
          </reference>
        </references>
      </pivotArea>
    </chartFormat>
    <chartFormat chart="2" format="66" series="1">
      <pivotArea type="data" outline="0" fieldPosition="0">
        <references count="2">
          <reference field="4294967294" count="1" selected="0">
            <x v="0"/>
          </reference>
          <reference field="1" count="1" selected="0">
            <x v="4"/>
          </reference>
        </references>
      </pivotArea>
    </chartFormat>
    <chartFormat chart="2" format="67" series="1">
      <pivotArea type="data" outline="0" fieldPosition="0">
        <references count="2">
          <reference field="4294967294" count="1" selected="0">
            <x v="0"/>
          </reference>
          <reference field="1" count="1" selected="0">
            <x v="5"/>
          </reference>
        </references>
      </pivotArea>
    </chartFormat>
    <chartFormat chart="2" format="68" series="1">
      <pivotArea type="data" outline="0" fieldPosition="0">
        <references count="2">
          <reference field="4294967294" count="1" selected="0">
            <x v="0"/>
          </reference>
          <reference field="1" count="1" selected="0">
            <x v="6"/>
          </reference>
        </references>
      </pivotArea>
    </chartFormat>
    <chartFormat chart="2" format="69" series="1">
      <pivotArea type="data" outline="0" fieldPosition="0">
        <references count="2">
          <reference field="4294967294" count="1" selected="0">
            <x v="0"/>
          </reference>
          <reference field="1" count="1" selected="0">
            <x v="7"/>
          </reference>
        </references>
      </pivotArea>
    </chartFormat>
    <chartFormat chart="2" format="70" series="1">
      <pivotArea type="data" outline="0" fieldPosition="0">
        <references count="2">
          <reference field="4294967294" count="1" selected="0">
            <x v="0"/>
          </reference>
          <reference field="1" count="1" selected="0">
            <x v="8"/>
          </reference>
        </references>
      </pivotArea>
    </chartFormat>
    <chartFormat chart="2" format="71" series="1">
      <pivotArea type="data" outline="0" fieldPosition="0">
        <references count="2">
          <reference field="4294967294" count="1" selected="0">
            <x v="0"/>
          </reference>
          <reference field="1" count="1" selected="0">
            <x v="9"/>
          </reference>
        </references>
      </pivotArea>
    </chartFormat>
    <chartFormat chart="2" format="72" series="1">
      <pivotArea type="data" outline="0" fieldPosition="0">
        <references count="2">
          <reference field="4294967294" count="1" selected="0">
            <x v="0"/>
          </reference>
          <reference field="1" count="1" selected="0">
            <x v="10"/>
          </reference>
        </references>
      </pivotArea>
    </chartFormat>
    <chartFormat chart="2" format="73" series="1">
      <pivotArea type="data" outline="0" fieldPosition="0">
        <references count="2">
          <reference field="4294967294" count="1" selected="0">
            <x v="0"/>
          </reference>
          <reference field="1" count="1" selected="0">
            <x v="11"/>
          </reference>
        </references>
      </pivotArea>
    </chartFormat>
    <chartFormat chart="2" format="74" series="1">
      <pivotArea type="data" outline="0" fieldPosition="0">
        <references count="2">
          <reference field="4294967294" count="1" selected="0">
            <x v="0"/>
          </reference>
          <reference field="1" count="1" selected="0">
            <x v="12"/>
          </reference>
        </references>
      </pivotArea>
    </chartFormat>
    <chartFormat chart="2" format="75" series="1">
      <pivotArea type="data" outline="0" fieldPosition="0">
        <references count="2">
          <reference field="4294967294" count="1" selected="0">
            <x v="0"/>
          </reference>
          <reference field="1" count="1" selected="0">
            <x v="13"/>
          </reference>
        </references>
      </pivotArea>
    </chartFormat>
    <chartFormat chart="2" format="76" series="1">
      <pivotArea type="data" outline="0" fieldPosition="0">
        <references count="2">
          <reference field="4294967294" count="1" selected="0">
            <x v="0"/>
          </reference>
          <reference field="1" count="1" selected="0">
            <x v="14"/>
          </reference>
        </references>
      </pivotArea>
    </chartFormat>
    <chartFormat chart="2" format="77" series="1">
      <pivotArea type="data" outline="0" fieldPosition="0">
        <references count="2">
          <reference field="4294967294" count="1" selected="0">
            <x v="0"/>
          </reference>
          <reference field="1" count="1" selected="0">
            <x v="15"/>
          </reference>
        </references>
      </pivotArea>
    </chartFormat>
    <chartFormat chart="2" format="78" series="1">
      <pivotArea type="data" outline="0" fieldPosition="0">
        <references count="2">
          <reference field="4294967294" count="1" selected="0">
            <x v="0"/>
          </reference>
          <reference field="1" count="1" selected="0">
            <x v="16"/>
          </reference>
        </references>
      </pivotArea>
    </chartFormat>
    <chartFormat chart="2" format="79" series="1">
      <pivotArea type="data" outline="0" fieldPosition="0">
        <references count="2">
          <reference field="4294967294" count="1" selected="0">
            <x v="0"/>
          </reference>
          <reference field="1" count="1" selected="0">
            <x v="17"/>
          </reference>
        </references>
      </pivotArea>
    </chartFormat>
    <chartFormat chart="2" format="80" series="1">
      <pivotArea type="data" outline="0" fieldPosition="0">
        <references count="2">
          <reference field="4294967294" count="1" selected="0">
            <x v="0"/>
          </reference>
          <reference field="1" count="1" selected="0">
            <x v="18"/>
          </reference>
        </references>
      </pivotArea>
    </chartFormat>
    <chartFormat chart="2" format="81" series="1">
      <pivotArea type="data" outline="0" fieldPosition="0">
        <references count="2">
          <reference field="4294967294" count="1" selected="0">
            <x v="0"/>
          </reference>
          <reference field="1" count="1" selected="0">
            <x v="19"/>
          </reference>
        </references>
      </pivotArea>
    </chartFormat>
    <chartFormat chart="2" format="82" series="1">
      <pivotArea type="data" outline="0" fieldPosition="0">
        <references count="2">
          <reference field="4294967294" count="1" selected="0">
            <x v="0"/>
          </reference>
          <reference field="1" count="1" selected="0">
            <x v="20"/>
          </reference>
        </references>
      </pivotArea>
    </chartFormat>
    <chartFormat chart="2" format="83" series="1">
      <pivotArea type="data" outline="0" fieldPosition="0">
        <references count="2">
          <reference field="4294967294" count="1" selected="0">
            <x v="0"/>
          </reference>
          <reference field="1" count="1" selected="0">
            <x v="21"/>
          </reference>
        </references>
      </pivotArea>
    </chartFormat>
    <chartFormat chart="2" format="84" series="1">
      <pivotArea type="data" outline="0" fieldPosition="0">
        <references count="2">
          <reference field="4294967294" count="1" selected="0">
            <x v="0"/>
          </reference>
          <reference field="1" count="1" selected="0">
            <x v="22"/>
          </reference>
        </references>
      </pivotArea>
    </chartFormat>
    <chartFormat chart="2" format="85" series="1">
      <pivotArea type="data" outline="0" fieldPosition="0">
        <references count="2">
          <reference field="4294967294" count="1" selected="0">
            <x v="0"/>
          </reference>
          <reference field="1" count="1" selected="0">
            <x v="23"/>
          </reference>
        </references>
      </pivotArea>
    </chartFormat>
    <chartFormat chart="2" format="86" series="1">
      <pivotArea type="data" outline="0" fieldPosition="0">
        <references count="2">
          <reference field="4294967294" count="1" selected="0">
            <x v="0"/>
          </reference>
          <reference field="1" count="1" selected="0">
            <x v="24"/>
          </reference>
        </references>
      </pivotArea>
    </chartFormat>
    <chartFormat chart="2" format="87" series="1">
      <pivotArea type="data" outline="0" fieldPosition="0">
        <references count="2">
          <reference field="4294967294" count="1" selected="0">
            <x v="0"/>
          </reference>
          <reference field="1" count="1" selected="0">
            <x v="25"/>
          </reference>
        </references>
      </pivotArea>
    </chartFormat>
    <chartFormat chart="2" format="88" series="1">
      <pivotArea type="data" outline="0" fieldPosition="0">
        <references count="2">
          <reference field="4294967294" count="1" selected="0">
            <x v="0"/>
          </reference>
          <reference field="1" count="1" selected="0">
            <x v="26"/>
          </reference>
        </references>
      </pivotArea>
    </chartFormat>
    <chartFormat chart="2" format="89" series="1">
      <pivotArea type="data" outline="0" fieldPosition="0">
        <references count="2">
          <reference field="4294967294" count="1" selected="0">
            <x v="0"/>
          </reference>
          <reference field="1" count="1" selected="0">
            <x v="27"/>
          </reference>
        </references>
      </pivotArea>
    </chartFormat>
    <chartFormat chart="2" format="90" series="1">
      <pivotArea type="data" outline="0" fieldPosition="0">
        <references count="2">
          <reference field="4294967294" count="1" selected="0">
            <x v="0"/>
          </reference>
          <reference field="1" count="1" selected="0">
            <x v="28"/>
          </reference>
        </references>
      </pivotArea>
    </chartFormat>
    <chartFormat chart="2" format="91" series="1">
      <pivotArea type="data" outline="0" fieldPosition="0">
        <references count="2">
          <reference field="4294967294" count="1" selected="0">
            <x v="0"/>
          </reference>
          <reference field="1" count="1" selected="0">
            <x v="29"/>
          </reference>
        </references>
      </pivotArea>
    </chartFormat>
    <chartFormat chart="2" format="92" series="1">
      <pivotArea type="data" outline="0" fieldPosition="0">
        <references count="2">
          <reference field="4294967294" count="1" selected="0">
            <x v="0"/>
          </reference>
          <reference field="1" count="1" selected="0">
            <x v="30"/>
          </reference>
        </references>
      </pivotArea>
    </chartFormat>
    <chartFormat chart="2" format="93" series="1">
      <pivotArea type="data" outline="0" fieldPosition="0">
        <references count="1">
          <reference field="4294967294" count="1" selected="0">
            <x v="0"/>
          </reference>
        </references>
      </pivotArea>
    </chartFormat>
    <chartFormat chart="1" format="62" series="1">
      <pivotArea type="data" outline="0" fieldPosition="0">
        <references count="1">
          <reference field="4294967294" count="1" selected="0">
            <x v="0"/>
          </reference>
        </references>
      </pivotArea>
    </chartFormat>
  </chartFormats>
  <pivotTableStyleInfo name="PivotStyleDark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Grafikas" cacheId="1" applyNumberFormats="0" applyBorderFormats="0" applyFontFormats="0" applyPatternFormats="0" applyAlignmentFormats="0" applyWidthHeightFormats="1" dataCaption="Reikšmės" showError="1" updatedVersion="8" minRefreshableVersion="3" rowGrandTotals="0" colGrandTotals="0" itemPrintTitles="1" createdVersion="5" indent="0" outline="1" outlineData="1" multipleFieldFilters="0" chartFormat="31">
  <location ref="B64:C88" firstHeaderRow="1" firstDataRow="2" firstDataCol="1"/>
  <pivotFields count="7">
    <pivotField showAll="0"/>
    <pivotField axis="axisCol" showAll="0">
      <items count="35">
        <item h="1" x="8"/>
        <item h="1" x="21"/>
        <item h="1" x="2"/>
        <item h="1" x="3"/>
        <item h="1" x="4"/>
        <item h="1" x="5"/>
        <item h="1" m="1" x="31"/>
        <item h="1" m="1" x="32"/>
        <item h="1" x="7"/>
        <item h="1" x="9"/>
        <item h="1" x="10"/>
        <item h="1" x="13"/>
        <item h="1" x="29"/>
        <item h="1" x="14"/>
        <item h="1" x="12"/>
        <item h="1" x="15"/>
        <item h="1" x="22"/>
        <item x="16"/>
        <item h="1" x="17"/>
        <item h="1" x="19"/>
        <item h="1" x="20"/>
        <item h="1" x="23"/>
        <item h="1" x="11"/>
        <item h="1" x="24"/>
        <item h="1" x="26"/>
        <item h="1" x="25"/>
        <item h="1" x="27"/>
        <item h="1" x="28"/>
        <item h="1" x="18"/>
        <item h="1" x="6"/>
        <item h="1" x="30"/>
        <item h="1" x="0"/>
        <item h="1" x="1"/>
        <item h="1" m="1" x="33"/>
        <item t="default"/>
      </items>
    </pivotField>
    <pivotField dataField="1" showAll="0"/>
    <pivotField showAll="0"/>
    <pivotField showAll="0"/>
    <pivotField axis="axisRow" showAll="0">
      <items count="12">
        <item h="1" x="0"/>
        <item h="1" x="1"/>
        <item h="1" x="2"/>
        <item h="1" x="3"/>
        <item h="1" x="4"/>
        <item h="1" x="5"/>
        <item h="1" x="6"/>
        <item h="1" x="10"/>
        <item h="1" x="7"/>
        <item x="8"/>
        <item x="9"/>
        <item t="default"/>
      </items>
    </pivotField>
    <pivotField axis="axisRow" showAll="0">
      <items count="14">
        <item x="0"/>
        <item x="1"/>
        <item x="2"/>
        <item x="3"/>
        <item x="4"/>
        <item x="5"/>
        <item x="6"/>
        <item x="7"/>
        <item x="8"/>
        <item x="9"/>
        <item x="10"/>
        <item x="11"/>
        <item x="12"/>
        <item t="default"/>
      </items>
    </pivotField>
  </pivotFields>
  <rowFields count="2">
    <field x="5"/>
    <field x="6"/>
  </rowFields>
  <rowItems count="23">
    <i>
      <x v="9"/>
    </i>
    <i r="1">
      <x/>
    </i>
    <i r="1">
      <x v="1"/>
    </i>
    <i r="1">
      <x v="2"/>
    </i>
    <i r="1">
      <x v="3"/>
    </i>
    <i r="1">
      <x v="4"/>
    </i>
    <i r="1">
      <x v="5"/>
    </i>
    <i r="1">
      <x v="6"/>
    </i>
    <i r="1">
      <x v="7"/>
    </i>
    <i r="1">
      <x v="8"/>
    </i>
    <i r="1">
      <x v="9"/>
    </i>
    <i r="1">
      <x v="10"/>
    </i>
    <i r="1">
      <x v="11"/>
    </i>
    <i>
      <x v="10"/>
    </i>
    <i r="1">
      <x/>
    </i>
    <i r="1">
      <x v="1"/>
    </i>
    <i r="1">
      <x v="2"/>
    </i>
    <i r="1">
      <x v="3"/>
    </i>
    <i r="1">
      <x v="4"/>
    </i>
    <i r="1">
      <x v="5"/>
    </i>
    <i r="1">
      <x v="6"/>
    </i>
    <i r="1">
      <x v="7"/>
    </i>
    <i r="1">
      <x v="8"/>
    </i>
  </rowItems>
  <colFields count="1">
    <field x="1"/>
  </colFields>
  <colItems count="1">
    <i>
      <x v="17"/>
    </i>
  </colItems>
  <dataFields count="1">
    <dataField name="Suma iš Kaina" fld="2" baseField="5" baseItem="0"/>
  </dataFields>
  <chartFormats count="78">
    <chartFormat chart="1" format="31" series="1">
      <pivotArea type="data" outline="0" fieldPosition="0">
        <references count="2">
          <reference field="4294967294" count="1" selected="0">
            <x v="0"/>
          </reference>
          <reference field="1" count="1" selected="0">
            <x v="0"/>
          </reference>
        </references>
      </pivotArea>
    </chartFormat>
    <chartFormat chart="1" format="32" series="1">
      <pivotArea type="data" outline="0" fieldPosition="0">
        <references count="2">
          <reference field="4294967294" count="1" selected="0">
            <x v="0"/>
          </reference>
          <reference field="1" count="1" selected="0">
            <x v="1"/>
          </reference>
        </references>
      </pivotArea>
    </chartFormat>
    <chartFormat chart="1" format="33" series="1">
      <pivotArea type="data" outline="0" fieldPosition="0">
        <references count="2">
          <reference field="4294967294" count="1" selected="0">
            <x v="0"/>
          </reference>
          <reference field="1" count="1" selected="0">
            <x v="2"/>
          </reference>
        </references>
      </pivotArea>
    </chartFormat>
    <chartFormat chart="1" format="34" series="1">
      <pivotArea type="data" outline="0" fieldPosition="0">
        <references count="2">
          <reference field="4294967294" count="1" selected="0">
            <x v="0"/>
          </reference>
          <reference field="1" count="1" selected="0">
            <x v="3"/>
          </reference>
        </references>
      </pivotArea>
    </chartFormat>
    <chartFormat chart="1" format="35" series="1">
      <pivotArea type="data" outline="0" fieldPosition="0">
        <references count="2">
          <reference field="4294967294" count="1" selected="0">
            <x v="0"/>
          </reference>
          <reference field="1" count="1" selected="0">
            <x v="4"/>
          </reference>
        </references>
      </pivotArea>
    </chartFormat>
    <chartFormat chart="1" format="36" series="1">
      <pivotArea type="data" outline="0" fieldPosition="0">
        <references count="2">
          <reference field="4294967294" count="1" selected="0">
            <x v="0"/>
          </reference>
          <reference field="1" count="1" selected="0">
            <x v="5"/>
          </reference>
        </references>
      </pivotArea>
    </chartFormat>
    <chartFormat chart="1" format="37" series="1">
      <pivotArea type="data" outline="0" fieldPosition="0">
        <references count="2">
          <reference field="4294967294" count="1" selected="0">
            <x v="0"/>
          </reference>
          <reference field="1" count="1" selected="0">
            <x v="6"/>
          </reference>
        </references>
      </pivotArea>
    </chartFormat>
    <chartFormat chart="1" format="38" series="1">
      <pivotArea type="data" outline="0" fieldPosition="0">
        <references count="2">
          <reference field="4294967294" count="1" selected="0">
            <x v="0"/>
          </reference>
          <reference field="1" count="1" selected="0">
            <x v="7"/>
          </reference>
        </references>
      </pivotArea>
    </chartFormat>
    <chartFormat chart="1" format="39" series="1">
      <pivotArea type="data" outline="0" fieldPosition="0">
        <references count="2">
          <reference field="4294967294" count="1" selected="0">
            <x v="0"/>
          </reference>
          <reference field="1" count="1" selected="0">
            <x v="8"/>
          </reference>
        </references>
      </pivotArea>
    </chartFormat>
    <chartFormat chart="1" format="40" series="1">
      <pivotArea type="data" outline="0" fieldPosition="0">
        <references count="2">
          <reference field="4294967294" count="1" selected="0">
            <x v="0"/>
          </reference>
          <reference field="1" count="1" selected="0">
            <x v="9"/>
          </reference>
        </references>
      </pivotArea>
    </chartFormat>
    <chartFormat chart="1" format="41" series="1">
      <pivotArea type="data" outline="0" fieldPosition="0">
        <references count="2">
          <reference field="4294967294" count="1" selected="0">
            <x v="0"/>
          </reference>
          <reference field="1" count="1" selected="0">
            <x v="10"/>
          </reference>
        </references>
      </pivotArea>
    </chartFormat>
    <chartFormat chart="1" format="42" series="1">
      <pivotArea type="data" outline="0" fieldPosition="0">
        <references count="2">
          <reference field="4294967294" count="1" selected="0">
            <x v="0"/>
          </reference>
          <reference field="1" count="1" selected="0">
            <x v="11"/>
          </reference>
        </references>
      </pivotArea>
    </chartFormat>
    <chartFormat chart="1" format="43" series="1">
      <pivotArea type="data" outline="0" fieldPosition="0">
        <references count="2">
          <reference field="4294967294" count="1" selected="0">
            <x v="0"/>
          </reference>
          <reference field="1" count="1" selected="0">
            <x v="12"/>
          </reference>
        </references>
      </pivotArea>
    </chartFormat>
    <chartFormat chart="1" format="44" series="1">
      <pivotArea type="data" outline="0" fieldPosition="0">
        <references count="2">
          <reference field="4294967294" count="1" selected="0">
            <x v="0"/>
          </reference>
          <reference field="1" count="1" selected="0">
            <x v="13"/>
          </reference>
        </references>
      </pivotArea>
    </chartFormat>
    <chartFormat chart="1" format="45" series="1">
      <pivotArea type="data" outline="0" fieldPosition="0">
        <references count="2">
          <reference field="4294967294" count="1" selected="0">
            <x v="0"/>
          </reference>
          <reference field="1" count="1" selected="0">
            <x v="14"/>
          </reference>
        </references>
      </pivotArea>
    </chartFormat>
    <chartFormat chart="1" format="46" series="1">
      <pivotArea type="data" outline="0" fieldPosition="0">
        <references count="2">
          <reference field="4294967294" count="1" selected="0">
            <x v="0"/>
          </reference>
          <reference field="1" count="1" selected="0">
            <x v="15"/>
          </reference>
        </references>
      </pivotArea>
    </chartFormat>
    <chartFormat chart="1" format="47" series="1">
      <pivotArea type="data" outline="0" fieldPosition="0">
        <references count="2">
          <reference field="4294967294" count="1" selected="0">
            <x v="0"/>
          </reference>
          <reference field="1" count="1" selected="0">
            <x v="16"/>
          </reference>
        </references>
      </pivotArea>
    </chartFormat>
    <chartFormat chart="1" format="48" series="1">
      <pivotArea type="data" outline="0" fieldPosition="0">
        <references count="2">
          <reference field="4294967294" count="1" selected="0">
            <x v="0"/>
          </reference>
          <reference field="1" count="1" selected="0">
            <x v="17"/>
          </reference>
        </references>
      </pivotArea>
    </chartFormat>
    <chartFormat chart="1" format="49" series="1">
      <pivotArea type="data" outline="0" fieldPosition="0">
        <references count="2">
          <reference field="4294967294" count="1" selected="0">
            <x v="0"/>
          </reference>
          <reference field="1" count="1" selected="0">
            <x v="18"/>
          </reference>
        </references>
      </pivotArea>
    </chartFormat>
    <chartFormat chart="1" format="50" series="1">
      <pivotArea type="data" outline="0" fieldPosition="0">
        <references count="2">
          <reference field="4294967294" count="1" selected="0">
            <x v="0"/>
          </reference>
          <reference field="1" count="1" selected="0">
            <x v="19"/>
          </reference>
        </references>
      </pivotArea>
    </chartFormat>
    <chartFormat chart="1" format="51" series="1">
      <pivotArea type="data" outline="0" fieldPosition="0">
        <references count="2">
          <reference field="4294967294" count="1" selected="0">
            <x v="0"/>
          </reference>
          <reference field="1" count="1" selected="0">
            <x v="20"/>
          </reference>
        </references>
      </pivotArea>
    </chartFormat>
    <chartFormat chart="1" format="52" series="1">
      <pivotArea type="data" outline="0" fieldPosition="0">
        <references count="2">
          <reference field="4294967294" count="1" selected="0">
            <x v="0"/>
          </reference>
          <reference field="1" count="1" selected="0">
            <x v="21"/>
          </reference>
        </references>
      </pivotArea>
    </chartFormat>
    <chartFormat chart="1" format="53" series="1">
      <pivotArea type="data" outline="0" fieldPosition="0">
        <references count="2">
          <reference field="4294967294" count="1" selected="0">
            <x v="0"/>
          </reference>
          <reference field="1" count="1" selected="0">
            <x v="22"/>
          </reference>
        </references>
      </pivotArea>
    </chartFormat>
    <chartFormat chart="1" format="54" series="1">
      <pivotArea type="data" outline="0" fieldPosition="0">
        <references count="2">
          <reference field="4294967294" count="1" selected="0">
            <x v="0"/>
          </reference>
          <reference field="1" count="1" selected="0">
            <x v="23"/>
          </reference>
        </references>
      </pivotArea>
    </chartFormat>
    <chartFormat chart="1" format="55" series="1">
      <pivotArea type="data" outline="0" fieldPosition="0">
        <references count="2">
          <reference field="4294967294" count="1" selected="0">
            <x v="0"/>
          </reference>
          <reference field="1" count="1" selected="0">
            <x v="24"/>
          </reference>
        </references>
      </pivotArea>
    </chartFormat>
    <chartFormat chart="1" format="56" series="1">
      <pivotArea type="data" outline="0" fieldPosition="0">
        <references count="2">
          <reference field="4294967294" count="1" selected="0">
            <x v="0"/>
          </reference>
          <reference field="1" count="1" selected="0">
            <x v="25"/>
          </reference>
        </references>
      </pivotArea>
    </chartFormat>
    <chartFormat chart="1" format="57" series="1">
      <pivotArea type="data" outline="0" fieldPosition="0">
        <references count="2">
          <reference field="4294967294" count="1" selected="0">
            <x v="0"/>
          </reference>
          <reference field="1" count="1" selected="0">
            <x v="26"/>
          </reference>
        </references>
      </pivotArea>
    </chartFormat>
    <chartFormat chart="1" format="58" series="1">
      <pivotArea type="data" outline="0" fieldPosition="0">
        <references count="2">
          <reference field="4294967294" count="1" selected="0">
            <x v="0"/>
          </reference>
          <reference field="1" count="1" selected="0">
            <x v="27"/>
          </reference>
        </references>
      </pivotArea>
    </chartFormat>
    <chartFormat chart="1" format="59" series="1">
      <pivotArea type="data" outline="0" fieldPosition="0">
        <references count="2">
          <reference field="4294967294" count="1" selected="0">
            <x v="0"/>
          </reference>
          <reference field="1" count="1" selected="0">
            <x v="28"/>
          </reference>
        </references>
      </pivotArea>
    </chartFormat>
    <chartFormat chart="1" format="60" series="1">
      <pivotArea type="data" outline="0" fieldPosition="0">
        <references count="2">
          <reference field="4294967294" count="1" selected="0">
            <x v="0"/>
          </reference>
          <reference field="1" count="1" selected="0">
            <x v="29"/>
          </reference>
        </references>
      </pivotArea>
    </chartFormat>
    <chartFormat chart="1" format="61" series="1">
      <pivotArea type="data" outline="0" fieldPosition="0">
        <references count="2">
          <reference field="4294967294" count="1" selected="0">
            <x v="0"/>
          </reference>
          <reference field="1" count="1" selected="0">
            <x v="30"/>
          </reference>
        </references>
      </pivotArea>
    </chartFormat>
    <chartFormat chart="2" format="62" series="1">
      <pivotArea type="data" outline="0" fieldPosition="0">
        <references count="2">
          <reference field="4294967294" count="1" selected="0">
            <x v="0"/>
          </reference>
          <reference field="1" count="1" selected="0">
            <x v="0"/>
          </reference>
        </references>
      </pivotArea>
    </chartFormat>
    <chartFormat chart="2" format="63" series="1">
      <pivotArea type="data" outline="0" fieldPosition="0">
        <references count="2">
          <reference field="4294967294" count="1" selected="0">
            <x v="0"/>
          </reference>
          <reference field="1" count="1" selected="0">
            <x v="1"/>
          </reference>
        </references>
      </pivotArea>
    </chartFormat>
    <chartFormat chart="2" format="64" series="1">
      <pivotArea type="data" outline="0" fieldPosition="0">
        <references count="2">
          <reference field="4294967294" count="1" selected="0">
            <x v="0"/>
          </reference>
          <reference field="1" count="1" selected="0">
            <x v="2"/>
          </reference>
        </references>
      </pivotArea>
    </chartFormat>
    <chartFormat chart="2" format="65" series="1">
      <pivotArea type="data" outline="0" fieldPosition="0">
        <references count="2">
          <reference field="4294967294" count="1" selected="0">
            <x v="0"/>
          </reference>
          <reference field="1" count="1" selected="0">
            <x v="3"/>
          </reference>
        </references>
      </pivotArea>
    </chartFormat>
    <chartFormat chart="2" format="66" series="1">
      <pivotArea type="data" outline="0" fieldPosition="0">
        <references count="2">
          <reference field="4294967294" count="1" selected="0">
            <x v="0"/>
          </reference>
          <reference field="1" count="1" selected="0">
            <x v="4"/>
          </reference>
        </references>
      </pivotArea>
    </chartFormat>
    <chartFormat chart="2" format="67" series="1">
      <pivotArea type="data" outline="0" fieldPosition="0">
        <references count="2">
          <reference field="4294967294" count="1" selected="0">
            <x v="0"/>
          </reference>
          <reference field="1" count="1" selected="0">
            <x v="5"/>
          </reference>
        </references>
      </pivotArea>
    </chartFormat>
    <chartFormat chart="2" format="68" series="1">
      <pivotArea type="data" outline="0" fieldPosition="0">
        <references count="2">
          <reference field="4294967294" count="1" selected="0">
            <x v="0"/>
          </reference>
          <reference field="1" count="1" selected="0">
            <x v="6"/>
          </reference>
        </references>
      </pivotArea>
    </chartFormat>
    <chartFormat chart="2" format="69" series="1">
      <pivotArea type="data" outline="0" fieldPosition="0">
        <references count="2">
          <reference field="4294967294" count="1" selected="0">
            <x v="0"/>
          </reference>
          <reference field="1" count="1" selected="0">
            <x v="7"/>
          </reference>
        </references>
      </pivotArea>
    </chartFormat>
    <chartFormat chart="2" format="70" series="1">
      <pivotArea type="data" outline="0" fieldPosition="0">
        <references count="2">
          <reference field="4294967294" count="1" selected="0">
            <x v="0"/>
          </reference>
          <reference field="1" count="1" selected="0">
            <x v="8"/>
          </reference>
        </references>
      </pivotArea>
    </chartFormat>
    <chartFormat chart="2" format="71" series="1">
      <pivotArea type="data" outline="0" fieldPosition="0">
        <references count="2">
          <reference field="4294967294" count="1" selected="0">
            <x v="0"/>
          </reference>
          <reference field="1" count="1" selected="0">
            <x v="9"/>
          </reference>
        </references>
      </pivotArea>
    </chartFormat>
    <chartFormat chart="2" format="72" series="1">
      <pivotArea type="data" outline="0" fieldPosition="0">
        <references count="2">
          <reference field="4294967294" count="1" selected="0">
            <x v="0"/>
          </reference>
          <reference field="1" count="1" selected="0">
            <x v="10"/>
          </reference>
        </references>
      </pivotArea>
    </chartFormat>
    <chartFormat chart="2" format="73" series="1">
      <pivotArea type="data" outline="0" fieldPosition="0">
        <references count="2">
          <reference field="4294967294" count="1" selected="0">
            <x v="0"/>
          </reference>
          <reference field="1" count="1" selected="0">
            <x v="11"/>
          </reference>
        </references>
      </pivotArea>
    </chartFormat>
    <chartFormat chart="2" format="74" series="1">
      <pivotArea type="data" outline="0" fieldPosition="0">
        <references count="2">
          <reference field="4294967294" count="1" selected="0">
            <x v="0"/>
          </reference>
          <reference field="1" count="1" selected="0">
            <x v="12"/>
          </reference>
        </references>
      </pivotArea>
    </chartFormat>
    <chartFormat chart="2" format="75" series="1">
      <pivotArea type="data" outline="0" fieldPosition="0">
        <references count="2">
          <reference field="4294967294" count="1" selected="0">
            <x v="0"/>
          </reference>
          <reference field="1" count="1" selected="0">
            <x v="13"/>
          </reference>
        </references>
      </pivotArea>
    </chartFormat>
    <chartFormat chart="2" format="76" series="1">
      <pivotArea type="data" outline="0" fieldPosition="0">
        <references count="2">
          <reference field="4294967294" count="1" selected="0">
            <x v="0"/>
          </reference>
          <reference field="1" count="1" selected="0">
            <x v="14"/>
          </reference>
        </references>
      </pivotArea>
    </chartFormat>
    <chartFormat chart="2" format="77" series="1">
      <pivotArea type="data" outline="0" fieldPosition="0">
        <references count="2">
          <reference field="4294967294" count="1" selected="0">
            <x v="0"/>
          </reference>
          <reference field="1" count="1" selected="0">
            <x v="15"/>
          </reference>
        </references>
      </pivotArea>
    </chartFormat>
    <chartFormat chart="2" format="78" series="1">
      <pivotArea type="data" outline="0" fieldPosition="0">
        <references count="2">
          <reference field="4294967294" count="1" selected="0">
            <x v="0"/>
          </reference>
          <reference field="1" count="1" selected="0">
            <x v="16"/>
          </reference>
        </references>
      </pivotArea>
    </chartFormat>
    <chartFormat chart="2" format="79" series="1">
      <pivotArea type="data" outline="0" fieldPosition="0">
        <references count="2">
          <reference field="4294967294" count="1" selected="0">
            <x v="0"/>
          </reference>
          <reference field="1" count="1" selected="0">
            <x v="17"/>
          </reference>
        </references>
      </pivotArea>
    </chartFormat>
    <chartFormat chart="2" format="80" series="1">
      <pivotArea type="data" outline="0" fieldPosition="0">
        <references count="2">
          <reference field="4294967294" count="1" selected="0">
            <x v="0"/>
          </reference>
          <reference field="1" count="1" selected="0">
            <x v="18"/>
          </reference>
        </references>
      </pivotArea>
    </chartFormat>
    <chartFormat chart="2" format="81" series="1">
      <pivotArea type="data" outline="0" fieldPosition="0">
        <references count="2">
          <reference field="4294967294" count="1" selected="0">
            <x v="0"/>
          </reference>
          <reference field="1" count="1" selected="0">
            <x v="19"/>
          </reference>
        </references>
      </pivotArea>
    </chartFormat>
    <chartFormat chart="2" format="82" series="1">
      <pivotArea type="data" outline="0" fieldPosition="0">
        <references count="2">
          <reference field="4294967294" count="1" selected="0">
            <x v="0"/>
          </reference>
          <reference field="1" count="1" selected="0">
            <x v="20"/>
          </reference>
        </references>
      </pivotArea>
    </chartFormat>
    <chartFormat chart="2" format="83" series="1">
      <pivotArea type="data" outline="0" fieldPosition="0">
        <references count="2">
          <reference field="4294967294" count="1" selected="0">
            <x v="0"/>
          </reference>
          <reference field="1" count="1" selected="0">
            <x v="21"/>
          </reference>
        </references>
      </pivotArea>
    </chartFormat>
    <chartFormat chart="2" format="84" series="1">
      <pivotArea type="data" outline="0" fieldPosition="0">
        <references count="2">
          <reference field="4294967294" count="1" selected="0">
            <x v="0"/>
          </reference>
          <reference field="1" count="1" selected="0">
            <x v="22"/>
          </reference>
        </references>
      </pivotArea>
    </chartFormat>
    <chartFormat chart="2" format="85" series="1">
      <pivotArea type="data" outline="0" fieldPosition="0">
        <references count="2">
          <reference field="4294967294" count="1" selected="0">
            <x v="0"/>
          </reference>
          <reference field="1" count="1" selected="0">
            <x v="23"/>
          </reference>
        </references>
      </pivotArea>
    </chartFormat>
    <chartFormat chart="2" format="86" series="1">
      <pivotArea type="data" outline="0" fieldPosition="0">
        <references count="2">
          <reference field="4294967294" count="1" selected="0">
            <x v="0"/>
          </reference>
          <reference field="1" count="1" selected="0">
            <x v="24"/>
          </reference>
        </references>
      </pivotArea>
    </chartFormat>
    <chartFormat chart="2" format="87" series="1">
      <pivotArea type="data" outline="0" fieldPosition="0">
        <references count="2">
          <reference field="4294967294" count="1" selected="0">
            <x v="0"/>
          </reference>
          <reference field="1" count="1" selected="0">
            <x v="25"/>
          </reference>
        </references>
      </pivotArea>
    </chartFormat>
    <chartFormat chart="2" format="88" series="1">
      <pivotArea type="data" outline="0" fieldPosition="0">
        <references count="2">
          <reference field="4294967294" count="1" selected="0">
            <x v="0"/>
          </reference>
          <reference field="1" count="1" selected="0">
            <x v="26"/>
          </reference>
        </references>
      </pivotArea>
    </chartFormat>
    <chartFormat chart="2" format="89" series="1">
      <pivotArea type="data" outline="0" fieldPosition="0">
        <references count="2">
          <reference field="4294967294" count="1" selected="0">
            <x v="0"/>
          </reference>
          <reference field="1" count="1" selected="0">
            <x v="27"/>
          </reference>
        </references>
      </pivotArea>
    </chartFormat>
    <chartFormat chart="2" format="90" series="1">
      <pivotArea type="data" outline="0" fieldPosition="0">
        <references count="2">
          <reference field="4294967294" count="1" selected="0">
            <x v="0"/>
          </reference>
          <reference field="1" count="1" selected="0">
            <x v="28"/>
          </reference>
        </references>
      </pivotArea>
    </chartFormat>
    <chartFormat chart="2" format="91" series="1">
      <pivotArea type="data" outline="0" fieldPosition="0">
        <references count="2">
          <reference field="4294967294" count="1" selected="0">
            <x v="0"/>
          </reference>
          <reference field="1" count="1" selected="0">
            <x v="29"/>
          </reference>
        </references>
      </pivotArea>
    </chartFormat>
    <chartFormat chart="2" format="92" series="1">
      <pivotArea type="data" outline="0" fieldPosition="0">
        <references count="2">
          <reference field="4294967294" count="1" selected="0">
            <x v="0"/>
          </reference>
          <reference field="1" count="1" selected="0">
            <x v="30"/>
          </reference>
        </references>
      </pivotArea>
    </chartFormat>
    <chartFormat chart="2" format="93" series="1">
      <pivotArea type="data" outline="0" fieldPosition="0">
        <references count="1">
          <reference field="4294967294" count="1" selected="0">
            <x v="0"/>
          </reference>
        </references>
      </pivotArea>
    </chartFormat>
    <chartFormat chart="1" format="62" series="1">
      <pivotArea type="data" outline="0" fieldPosition="0">
        <references count="1">
          <reference field="4294967294" count="1" selected="0">
            <x v="0"/>
          </reference>
        </references>
      </pivotArea>
    </chartFormat>
    <chartFormat chart="21" format="94" series="1">
      <pivotArea type="data" outline="0" fieldPosition="0">
        <references count="1">
          <reference field="4294967294" count="1" selected="0">
            <x v="0"/>
          </reference>
        </references>
      </pivotArea>
    </chartFormat>
    <chartFormat chart="0" format="2" series="1">
      <pivotArea type="data" outline="0" fieldPosition="0">
        <references count="1">
          <reference field="4294967294" count="1" selected="0">
            <x v="0"/>
          </reference>
        </references>
      </pivotArea>
    </chartFormat>
    <chartFormat chart="0" format="2" series="1">
      <pivotArea type="data" outline="0" fieldPosition="0">
        <references count="1">
          <reference field="4294967294" count="1" selected="0">
            <x v="0"/>
          </reference>
        </references>
      </pivotArea>
    </chartFormat>
    <chartFormat chart="0" format="2" series="1">
      <pivotArea type="data" outline="0" fieldPosition="0">
        <references count="1">
          <reference field="4294967294" count="1" selected="0">
            <x v="0"/>
          </reference>
        </references>
      </pivotArea>
    </chartFormat>
    <chartFormat chart="0" format="2" series="1">
      <pivotArea type="data" outline="0" fieldPosition="0">
        <references count="1">
          <reference field="4294967294" count="1" selected="0">
            <x v="0"/>
          </reference>
        </references>
      </pivotArea>
    </chartFormat>
    <chartFormat chart="0" format="2" series="1">
      <pivotArea type="data" outline="0" fieldPosition="0">
        <references count="1">
          <reference field="4294967294" count="1" selected="0">
            <x v="0"/>
          </reference>
        </references>
      </pivotArea>
    </chartFormat>
    <chartFormat chart="0" format="2" series="1">
      <pivotArea type="data" outline="0" fieldPosition="0">
        <references count="1">
          <reference field="4294967294" count="1" selected="0">
            <x v="0"/>
          </reference>
        </references>
      </pivotArea>
    </chartFormat>
    <chartFormat chart="0" format="2" series="1">
      <pivotArea type="data" outline="0" fieldPosition="0">
        <references count="1">
          <reference field="4294967294" count="1" selected="0">
            <x v="0"/>
          </reference>
        </references>
      </pivotArea>
    </chartFormat>
    <chartFormat chart="0" format="2" series="1">
      <pivotArea type="data" outline="0" fieldPosition="0">
        <references count="1">
          <reference field="4294967294" count="1" selected="0">
            <x v="0"/>
          </reference>
        </references>
      </pivotArea>
    </chartFormat>
    <chartFormat chart="5" format="38" series="1">
      <pivotArea type="data" outline="0" fieldPosition="0">
        <references count="1">
          <reference field="4294967294" count="1" selected="0">
            <x v="0"/>
          </reference>
        </references>
      </pivotArea>
    </chartFormat>
    <chartFormat chart="8" format="2" series="1">
      <pivotArea type="data" outline="0" fieldPosition="0">
        <references count="1">
          <reference field="4294967294" count="1" selected="0">
            <x v="0"/>
          </reference>
        </references>
      </pivotArea>
    </chartFormat>
    <chartFormat chart="8" format="2" series="1">
      <pivotArea type="data" outline="0" fieldPosition="0">
        <references count="1">
          <reference field="4294967294" count="1" selected="0">
            <x v="0"/>
          </reference>
        </references>
      </pivotArea>
    </chartFormat>
    <chartFormat chart="2" format="94" series="1">
      <pivotArea type="data" outline="0" fieldPosition="0">
        <references count="2">
          <reference field="4294967294" count="1" selected="0">
            <x v="0"/>
          </reference>
          <reference field="1" count="1" selected="0">
            <x v="31"/>
          </reference>
        </references>
      </pivotArea>
    </chartFormat>
    <chartFormat chart="2" format="95" series="1">
      <pivotArea type="data" outline="0" fieldPosition="0">
        <references count="2">
          <reference field="4294967294" count="1" selected="0">
            <x v="0"/>
          </reference>
          <reference field="1" count="1" selected="0">
            <x v="32"/>
          </reference>
        </references>
      </pivotArea>
    </chartFormat>
  </chartFormats>
  <pivotTableStyleInfo name="PivotStyleDark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Grafikas2" cacheId="0" applyNumberFormats="0" applyBorderFormats="0" applyFontFormats="0" applyPatternFormats="0" applyAlignmentFormats="0" applyWidthHeightFormats="1" dataCaption="Reikšmės" errorCaption=":" showError="1" missingCaption="n.d." updatedVersion="8" minRefreshableVersion="3" rowGrandTotals="0" colGrandTotals="0" itemPrintTitles="1" createdVersion="5" indent="0" showHeaders="0" outline="1" outlineData="1" chartFormat="24">
  <location ref="B300:C329" firstHeaderRow="1" firstDataRow="3" firstDataCol="1"/>
  <pivotFields count="7">
    <pivotField showAll="0"/>
    <pivotField axis="axisRow" showAll="0" nonAutoSortDefault="1" defaultSubtotal="0">
      <items count="34">
        <item x="6"/>
        <item x="11"/>
        <item x="29"/>
        <item x="20"/>
        <item x="22"/>
        <item x="13"/>
        <item x="8"/>
        <item x="10"/>
        <item x="5"/>
        <item x="2"/>
        <item x="4"/>
        <item x="21"/>
        <item x="28"/>
        <item x="27"/>
        <item x="23"/>
        <item x="16"/>
        <item x="18"/>
        <item x="24"/>
        <item x="15"/>
        <item x="26"/>
        <item x="7"/>
        <item x="3"/>
        <item x="9"/>
        <item x="25"/>
        <item x="12"/>
        <item x="17"/>
        <item x="14"/>
        <item x="19"/>
        <item h="1" m="1" x="31"/>
        <item h="1" m="1" x="32"/>
        <item h="1" x="30"/>
        <item h="1" x="0"/>
        <item h="1" x="1"/>
        <item h="1" m="1" x="33"/>
      </items>
    </pivotField>
    <pivotField showAll="0"/>
    <pivotField dataField="1" showAll="0"/>
    <pivotField showAll="0"/>
    <pivotField axis="axisCol" multipleItemSelectionAllowed="1" showAll="0" defaultSubtotal="0">
      <items count="11">
        <item h="1" x="0"/>
        <item h="1" x="1"/>
        <item h="1" x="2"/>
        <item h="1" x="3"/>
        <item h="1" x="4"/>
        <item h="1" x="5"/>
        <item h="1" x="10"/>
        <item h="1" x="6"/>
        <item h="1" x="7"/>
        <item h="1" x="8"/>
        <item x="9"/>
      </items>
    </pivotField>
    <pivotField axis="axisCol" showAll="0" defaultSubtotal="0">
      <items count="13">
        <item h="1" x="0"/>
        <item h="1" x="1"/>
        <item h="1" x="2"/>
        <item h="1" x="3"/>
        <item h="1" x="4"/>
        <item h="1" x="5"/>
        <item h="1" x="6"/>
        <item h="1" x="7"/>
        <item x="8"/>
        <item h="1" x="9"/>
        <item h="1" x="10"/>
        <item h="1" x="11"/>
        <item h="1" x="12"/>
      </items>
    </pivotField>
  </pivotFields>
  <rowFields count="1">
    <field x="1"/>
  </rowFields>
  <rowItems count="27">
    <i>
      <x/>
    </i>
    <i>
      <x v="1"/>
    </i>
    <i>
      <x v="3"/>
    </i>
    <i>
      <x v="4"/>
    </i>
    <i>
      <x v="5"/>
    </i>
    <i>
      <x v="6"/>
    </i>
    <i>
      <x v="7"/>
    </i>
    <i>
      <x v="8"/>
    </i>
    <i>
      <x v="9"/>
    </i>
    <i>
      <x v="10"/>
    </i>
    <i>
      <x v="11"/>
    </i>
    <i>
      <x v="12"/>
    </i>
    <i>
      <x v="13"/>
    </i>
    <i>
      <x v="14"/>
    </i>
    <i>
      <x v="15"/>
    </i>
    <i>
      <x v="16"/>
    </i>
    <i>
      <x v="17"/>
    </i>
    <i>
      <x v="18"/>
    </i>
    <i>
      <x v="19"/>
    </i>
    <i>
      <x v="20"/>
    </i>
    <i>
      <x v="21"/>
    </i>
    <i>
      <x v="22"/>
    </i>
    <i>
      <x v="23"/>
    </i>
    <i>
      <x v="24"/>
    </i>
    <i>
      <x v="25"/>
    </i>
    <i>
      <x v="26"/>
    </i>
    <i>
      <x v="27"/>
    </i>
  </rowItems>
  <colFields count="2">
    <field x="5"/>
    <field x="6"/>
  </colFields>
  <colItems count="1">
    <i>
      <x v="10"/>
      <x v="8"/>
    </i>
  </colItems>
  <dataFields count="1">
    <dataField name="Suma iš Kiekis" fld="3" baseField="5" baseItem="0"/>
  </dataFields>
  <chartFormats count="8">
    <chartFormat chart="0" format="0" series="1">
      <pivotArea type="data" outline="0" fieldPosition="0">
        <references count="1">
          <reference field="4294967294" count="1" selected="0">
            <x v="0"/>
          </reference>
        </references>
      </pivotArea>
    </chartFormat>
    <chartFormat chart="5" format="36" series="1">
      <pivotArea type="data" outline="0" fieldPosition="0">
        <references count="1">
          <reference field="4294967294" count="1" selected="0">
            <x v="0"/>
          </reference>
        </references>
      </pivotArea>
    </chartFormat>
    <chartFormat chart="2" format="12" series="1">
      <pivotArea type="data" outline="0" fieldPosition="0">
        <references count="1">
          <reference field="4294967294" count="1" selected="0">
            <x v="0"/>
          </reference>
        </references>
      </pivotArea>
    </chartFormat>
    <chartFormat chart="8" format="1" series="1">
      <pivotArea type="data" outline="0" fieldPosition="0">
        <references count="1">
          <reference field="4294967294" count="1" selected="0">
            <x v="0"/>
          </reference>
        </references>
      </pivotArea>
    </chartFormat>
    <chartFormat chart="12" format="1" series="1">
      <pivotArea type="data" outline="0" fieldPosition="0">
        <references count="1">
          <reference field="4294967294" count="1" selected="0">
            <x v="0"/>
          </reference>
        </references>
      </pivotArea>
    </chartFormat>
    <chartFormat chart="16" format="0" series="1">
      <pivotArea type="data" outline="0" fieldPosition="0">
        <references count="1">
          <reference field="4294967294" count="1" selected="0">
            <x v="0"/>
          </reference>
        </references>
      </pivotArea>
    </chartFormat>
    <chartFormat chart="18" format="1" series="1">
      <pivotArea type="data" outline="0" fieldPosition="0">
        <references count="1">
          <reference field="4294967294" count="1" selected="0">
            <x v="0"/>
          </reference>
        </references>
      </pivotArea>
    </chartFormat>
    <chartFormat chart="19" format="2" series="1">
      <pivotArea type="data" outline="0" fieldPosition="0">
        <references count="1">
          <reference field="4294967294" count="1" selected="0">
            <x v="0"/>
          </reference>
        </references>
      </pivotArea>
    </chartFormat>
  </chartFormats>
  <pivotTableStyleInfo name="PivotStyleDark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200-000002000000}" name="Lentelė" cacheId="1" applyNumberFormats="0" applyBorderFormats="0" applyFontFormats="0" applyPatternFormats="0" applyAlignmentFormats="0" applyWidthHeightFormats="1" dataCaption="Reikšmės" errorCaption=":" showError="1" missingCaption="n.d." updatedVersion="8" minRefreshableVersion="3" rowGrandTotals="0" colGrandTotals="0" itemPrintTitles="1" createdVersion="5" indent="0" outline="1" outlineData="1" multipleFieldFilters="0" chartFormat="19">
  <location ref="B4:K35" firstHeaderRow="1" firstDataRow="2" firstDataCol="1" rowPageCount="1" colPageCount="1"/>
  <pivotFields count="7">
    <pivotField showAll="0"/>
    <pivotField axis="axisRow" showAll="0">
      <items count="35">
        <item x="8"/>
        <item x="21"/>
        <item x="2"/>
        <item x="3"/>
        <item x="4"/>
        <item x="5"/>
        <item m="1" x="31"/>
        <item m="1" x="32"/>
        <item x="7"/>
        <item x="9"/>
        <item x="10"/>
        <item x="13"/>
        <item x="29"/>
        <item x="14"/>
        <item x="12"/>
        <item x="15"/>
        <item x="22"/>
        <item x="16"/>
        <item x="17"/>
        <item x="19"/>
        <item x="20"/>
        <item x="23"/>
        <item x="11"/>
        <item x="24"/>
        <item x="26"/>
        <item x="25"/>
        <item x="27"/>
        <item x="28"/>
        <item x="18"/>
        <item x="6"/>
        <item x="30"/>
        <item x="0"/>
        <item x="1"/>
        <item m="1" x="33"/>
        <item t="default"/>
      </items>
    </pivotField>
    <pivotField dataField="1" showAll="0"/>
    <pivotField showAll="0"/>
    <pivotField showAll="0"/>
    <pivotField axis="axisPage" multipleItemSelectionAllowed="1" showAll="0">
      <items count="12">
        <item h="1" x="0"/>
        <item h="1" x="1"/>
        <item h="1" x="2"/>
        <item h="1" x="3"/>
        <item h="1" x="4"/>
        <item h="1" x="5"/>
        <item h="1" x="6"/>
        <item h="1" x="10"/>
        <item h="1" x="7"/>
        <item h="1" x="8"/>
        <item x="9"/>
        <item t="default"/>
      </items>
    </pivotField>
    <pivotField axis="axisCol" showAll="0">
      <items count="14">
        <item x="0"/>
        <item x="1"/>
        <item x="2"/>
        <item x="3"/>
        <item x="4"/>
        <item x="5"/>
        <item x="6"/>
        <item x="7"/>
        <item x="8"/>
        <item x="9"/>
        <item x="10"/>
        <item x="11"/>
        <item x="12"/>
        <item t="default"/>
      </items>
    </pivotField>
  </pivotFields>
  <rowFields count="1">
    <field x="1"/>
  </rowFields>
  <rowItems count="30">
    <i>
      <x/>
    </i>
    <i>
      <x v="1"/>
    </i>
    <i>
      <x v="2"/>
    </i>
    <i>
      <x v="3"/>
    </i>
    <i>
      <x v="4"/>
    </i>
    <i>
      <x v="5"/>
    </i>
    <i>
      <x v="8"/>
    </i>
    <i>
      <x v="9"/>
    </i>
    <i>
      <x v="10"/>
    </i>
    <i>
      <x v="11"/>
    </i>
    <i>
      <x v="12"/>
    </i>
    <i>
      <x v="13"/>
    </i>
    <i>
      <x v="14"/>
    </i>
    <i>
      <x v="15"/>
    </i>
    <i>
      <x v="16"/>
    </i>
    <i>
      <x v="17"/>
    </i>
    <i>
      <x v="18"/>
    </i>
    <i>
      <x v="19"/>
    </i>
    <i>
      <x v="20"/>
    </i>
    <i>
      <x v="21"/>
    </i>
    <i>
      <x v="22"/>
    </i>
    <i>
      <x v="23"/>
    </i>
    <i>
      <x v="24"/>
    </i>
    <i>
      <x v="25"/>
    </i>
    <i>
      <x v="26"/>
    </i>
    <i>
      <x v="27"/>
    </i>
    <i>
      <x v="28"/>
    </i>
    <i>
      <x v="29"/>
    </i>
    <i>
      <x v="31"/>
    </i>
    <i>
      <x v="32"/>
    </i>
  </rowItems>
  <colFields count="1">
    <field x="6"/>
  </colFields>
  <colItems count="9">
    <i>
      <x/>
    </i>
    <i>
      <x v="1"/>
    </i>
    <i>
      <x v="2"/>
    </i>
    <i>
      <x v="3"/>
    </i>
    <i>
      <x v="4"/>
    </i>
    <i>
      <x v="5"/>
    </i>
    <i>
      <x v="6"/>
    </i>
    <i>
      <x v="7"/>
    </i>
    <i>
      <x v="8"/>
    </i>
  </colItems>
  <pageFields count="1">
    <pageField fld="5" hier="-1"/>
  </pageFields>
  <dataFields count="1">
    <dataField name="Suma iš Kaina" fld="2" baseField="5" baseItem="0"/>
  </dataFields>
  <chartFormats count="64">
    <chartFormat chart="1" format="31" series="1">
      <pivotArea type="data" outline="0" fieldPosition="0">
        <references count="2">
          <reference field="4294967294" count="1" selected="0">
            <x v="0"/>
          </reference>
          <reference field="1" count="1" selected="0">
            <x v="0"/>
          </reference>
        </references>
      </pivotArea>
    </chartFormat>
    <chartFormat chart="1" format="32" series="1">
      <pivotArea type="data" outline="0" fieldPosition="0">
        <references count="2">
          <reference field="4294967294" count="1" selected="0">
            <x v="0"/>
          </reference>
          <reference field="1" count="1" selected="0">
            <x v="1"/>
          </reference>
        </references>
      </pivotArea>
    </chartFormat>
    <chartFormat chart="1" format="33" series="1">
      <pivotArea type="data" outline="0" fieldPosition="0">
        <references count="2">
          <reference field="4294967294" count="1" selected="0">
            <x v="0"/>
          </reference>
          <reference field="1" count="1" selected="0">
            <x v="2"/>
          </reference>
        </references>
      </pivotArea>
    </chartFormat>
    <chartFormat chart="1" format="34" series="1">
      <pivotArea type="data" outline="0" fieldPosition="0">
        <references count="2">
          <reference field="4294967294" count="1" selected="0">
            <x v="0"/>
          </reference>
          <reference field="1" count="1" selected="0">
            <x v="3"/>
          </reference>
        </references>
      </pivotArea>
    </chartFormat>
    <chartFormat chart="1" format="35" series="1">
      <pivotArea type="data" outline="0" fieldPosition="0">
        <references count="2">
          <reference field="4294967294" count="1" selected="0">
            <x v="0"/>
          </reference>
          <reference field="1" count="1" selected="0">
            <x v="4"/>
          </reference>
        </references>
      </pivotArea>
    </chartFormat>
    <chartFormat chart="1" format="36" series="1">
      <pivotArea type="data" outline="0" fieldPosition="0">
        <references count="2">
          <reference field="4294967294" count="1" selected="0">
            <x v="0"/>
          </reference>
          <reference field="1" count="1" selected="0">
            <x v="5"/>
          </reference>
        </references>
      </pivotArea>
    </chartFormat>
    <chartFormat chart="1" format="37" series="1">
      <pivotArea type="data" outline="0" fieldPosition="0">
        <references count="2">
          <reference field="4294967294" count="1" selected="0">
            <x v="0"/>
          </reference>
          <reference field="1" count="1" selected="0">
            <x v="6"/>
          </reference>
        </references>
      </pivotArea>
    </chartFormat>
    <chartFormat chart="1" format="38" series="1">
      <pivotArea type="data" outline="0" fieldPosition="0">
        <references count="2">
          <reference field="4294967294" count="1" selected="0">
            <x v="0"/>
          </reference>
          <reference field="1" count="1" selected="0">
            <x v="7"/>
          </reference>
        </references>
      </pivotArea>
    </chartFormat>
    <chartFormat chart="1" format="39" series="1">
      <pivotArea type="data" outline="0" fieldPosition="0">
        <references count="2">
          <reference field="4294967294" count="1" selected="0">
            <x v="0"/>
          </reference>
          <reference field="1" count="1" selected="0">
            <x v="8"/>
          </reference>
        </references>
      </pivotArea>
    </chartFormat>
    <chartFormat chart="1" format="40" series="1">
      <pivotArea type="data" outline="0" fieldPosition="0">
        <references count="2">
          <reference field="4294967294" count="1" selected="0">
            <x v="0"/>
          </reference>
          <reference field="1" count="1" selected="0">
            <x v="9"/>
          </reference>
        </references>
      </pivotArea>
    </chartFormat>
    <chartFormat chart="1" format="41" series="1">
      <pivotArea type="data" outline="0" fieldPosition="0">
        <references count="2">
          <reference field="4294967294" count="1" selected="0">
            <x v="0"/>
          </reference>
          <reference field="1" count="1" selected="0">
            <x v="10"/>
          </reference>
        </references>
      </pivotArea>
    </chartFormat>
    <chartFormat chart="1" format="42" series="1">
      <pivotArea type="data" outline="0" fieldPosition="0">
        <references count="2">
          <reference field="4294967294" count="1" selected="0">
            <x v="0"/>
          </reference>
          <reference field="1" count="1" selected="0">
            <x v="11"/>
          </reference>
        </references>
      </pivotArea>
    </chartFormat>
    <chartFormat chart="1" format="43" series="1">
      <pivotArea type="data" outline="0" fieldPosition="0">
        <references count="2">
          <reference field="4294967294" count="1" selected="0">
            <x v="0"/>
          </reference>
          <reference field="1" count="1" selected="0">
            <x v="12"/>
          </reference>
        </references>
      </pivotArea>
    </chartFormat>
    <chartFormat chart="1" format="44" series="1">
      <pivotArea type="data" outline="0" fieldPosition="0">
        <references count="2">
          <reference field="4294967294" count="1" selected="0">
            <x v="0"/>
          </reference>
          <reference field="1" count="1" selected="0">
            <x v="13"/>
          </reference>
        </references>
      </pivotArea>
    </chartFormat>
    <chartFormat chart="1" format="45" series="1">
      <pivotArea type="data" outline="0" fieldPosition="0">
        <references count="2">
          <reference field="4294967294" count="1" selected="0">
            <x v="0"/>
          </reference>
          <reference field="1" count="1" selected="0">
            <x v="14"/>
          </reference>
        </references>
      </pivotArea>
    </chartFormat>
    <chartFormat chart="1" format="46" series="1">
      <pivotArea type="data" outline="0" fieldPosition="0">
        <references count="2">
          <reference field="4294967294" count="1" selected="0">
            <x v="0"/>
          </reference>
          <reference field="1" count="1" selected="0">
            <x v="15"/>
          </reference>
        </references>
      </pivotArea>
    </chartFormat>
    <chartFormat chart="1" format="47" series="1">
      <pivotArea type="data" outline="0" fieldPosition="0">
        <references count="2">
          <reference field="4294967294" count="1" selected="0">
            <x v="0"/>
          </reference>
          <reference field="1" count="1" selected="0">
            <x v="16"/>
          </reference>
        </references>
      </pivotArea>
    </chartFormat>
    <chartFormat chart="1" format="48" series="1">
      <pivotArea type="data" outline="0" fieldPosition="0">
        <references count="2">
          <reference field="4294967294" count="1" selected="0">
            <x v="0"/>
          </reference>
          <reference field="1" count="1" selected="0">
            <x v="17"/>
          </reference>
        </references>
      </pivotArea>
    </chartFormat>
    <chartFormat chart="1" format="49" series="1">
      <pivotArea type="data" outline="0" fieldPosition="0">
        <references count="2">
          <reference field="4294967294" count="1" selected="0">
            <x v="0"/>
          </reference>
          <reference field="1" count="1" selected="0">
            <x v="18"/>
          </reference>
        </references>
      </pivotArea>
    </chartFormat>
    <chartFormat chart="1" format="50" series="1">
      <pivotArea type="data" outline="0" fieldPosition="0">
        <references count="2">
          <reference field="4294967294" count="1" selected="0">
            <x v="0"/>
          </reference>
          <reference field="1" count="1" selected="0">
            <x v="19"/>
          </reference>
        </references>
      </pivotArea>
    </chartFormat>
    <chartFormat chart="1" format="51" series="1">
      <pivotArea type="data" outline="0" fieldPosition="0">
        <references count="2">
          <reference field="4294967294" count="1" selected="0">
            <x v="0"/>
          </reference>
          <reference field="1" count="1" selected="0">
            <x v="20"/>
          </reference>
        </references>
      </pivotArea>
    </chartFormat>
    <chartFormat chart="1" format="52" series="1">
      <pivotArea type="data" outline="0" fieldPosition="0">
        <references count="2">
          <reference field="4294967294" count="1" selected="0">
            <x v="0"/>
          </reference>
          <reference field="1" count="1" selected="0">
            <x v="21"/>
          </reference>
        </references>
      </pivotArea>
    </chartFormat>
    <chartFormat chart="1" format="53" series="1">
      <pivotArea type="data" outline="0" fieldPosition="0">
        <references count="2">
          <reference field="4294967294" count="1" selected="0">
            <x v="0"/>
          </reference>
          <reference field="1" count="1" selected="0">
            <x v="22"/>
          </reference>
        </references>
      </pivotArea>
    </chartFormat>
    <chartFormat chart="1" format="54" series="1">
      <pivotArea type="data" outline="0" fieldPosition="0">
        <references count="2">
          <reference field="4294967294" count="1" selected="0">
            <x v="0"/>
          </reference>
          <reference field="1" count="1" selected="0">
            <x v="23"/>
          </reference>
        </references>
      </pivotArea>
    </chartFormat>
    <chartFormat chart="1" format="55" series="1">
      <pivotArea type="data" outline="0" fieldPosition="0">
        <references count="2">
          <reference field="4294967294" count="1" selected="0">
            <x v="0"/>
          </reference>
          <reference field="1" count="1" selected="0">
            <x v="24"/>
          </reference>
        </references>
      </pivotArea>
    </chartFormat>
    <chartFormat chart="1" format="56" series="1">
      <pivotArea type="data" outline="0" fieldPosition="0">
        <references count="2">
          <reference field="4294967294" count="1" selected="0">
            <x v="0"/>
          </reference>
          <reference field="1" count="1" selected="0">
            <x v="25"/>
          </reference>
        </references>
      </pivotArea>
    </chartFormat>
    <chartFormat chart="1" format="57" series="1">
      <pivotArea type="data" outline="0" fieldPosition="0">
        <references count="2">
          <reference field="4294967294" count="1" selected="0">
            <x v="0"/>
          </reference>
          <reference field="1" count="1" selected="0">
            <x v="26"/>
          </reference>
        </references>
      </pivotArea>
    </chartFormat>
    <chartFormat chart="1" format="58" series="1">
      <pivotArea type="data" outline="0" fieldPosition="0">
        <references count="2">
          <reference field="4294967294" count="1" selected="0">
            <x v="0"/>
          </reference>
          <reference field="1" count="1" selected="0">
            <x v="27"/>
          </reference>
        </references>
      </pivotArea>
    </chartFormat>
    <chartFormat chart="1" format="59" series="1">
      <pivotArea type="data" outline="0" fieldPosition="0">
        <references count="2">
          <reference field="4294967294" count="1" selected="0">
            <x v="0"/>
          </reference>
          <reference field="1" count="1" selected="0">
            <x v="28"/>
          </reference>
        </references>
      </pivotArea>
    </chartFormat>
    <chartFormat chart="1" format="60" series="1">
      <pivotArea type="data" outline="0" fieldPosition="0">
        <references count="2">
          <reference field="4294967294" count="1" selected="0">
            <x v="0"/>
          </reference>
          <reference field="1" count="1" selected="0">
            <x v="29"/>
          </reference>
        </references>
      </pivotArea>
    </chartFormat>
    <chartFormat chart="1" format="61" series="1">
      <pivotArea type="data" outline="0" fieldPosition="0">
        <references count="2">
          <reference field="4294967294" count="1" selected="0">
            <x v="0"/>
          </reference>
          <reference field="1" count="1" selected="0">
            <x v="30"/>
          </reference>
        </references>
      </pivotArea>
    </chartFormat>
    <chartFormat chart="2" format="62" series="1">
      <pivotArea type="data" outline="0" fieldPosition="0">
        <references count="2">
          <reference field="4294967294" count="1" selected="0">
            <x v="0"/>
          </reference>
          <reference field="1" count="1" selected="0">
            <x v="0"/>
          </reference>
        </references>
      </pivotArea>
    </chartFormat>
    <chartFormat chart="2" format="63" series="1">
      <pivotArea type="data" outline="0" fieldPosition="0">
        <references count="2">
          <reference field="4294967294" count="1" selected="0">
            <x v="0"/>
          </reference>
          <reference field="1" count="1" selected="0">
            <x v="1"/>
          </reference>
        </references>
      </pivotArea>
    </chartFormat>
    <chartFormat chart="2" format="64" series="1">
      <pivotArea type="data" outline="0" fieldPosition="0">
        <references count="2">
          <reference field="4294967294" count="1" selected="0">
            <x v="0"/>
          </reference>
          <reference field="1" count="1" selected="0">
            <x v="2"/>
          </reference>
        </references>
      </pivotArea>
    </chartFormat>
    <chartFormat chart="2" format="65" series="1">
      <pivotArea type="data" outline="0" fieldPosition="0">
        <references count="2">
          <reference field="4294967294" count="1" selected="0">
            <x v="0"/>
          </reference>
          <reference field="1" count="1" selected="0">
            <x v="3"/>
          </reference>
        </references>
      </pivotArea>
    </chartFormat>
    <chartFormat chart="2" format="66" series="1">
      <pivotArea type="data" outline="0" fieldPosition="0">
        <references count="2">
          <reference field="4294967294" count="1" selected="0">
            <x v="0"/>
          </reference>
          <reference field="1" count="1" selected="0">
            <x v="4"/>
          </reference>
        </references>
      </pivotArea>
    </chartFormat>
    <chartFormat chart="2" format="67" series="1">
      <pivotArea type="data" outline="0" fieldPosition="0">
        <references count="2">
          <reference field="4294967294" count="1" selected="0">
            <x v="0"/>
          </reference>
          <reference field="1" count="1" selected="0">
            <x v="5"/>
          </reference>
        </references>
      </pivotArea>
    </chartFormat>
    <chartFormat chart="2" format="68" series="1">
      <pivotArea type="data" outline="0" fieldPosition="0">
        <references count="2">
          <reference field="4294967294" count="1" selected="0">
            <x v="0"/>
          </reference>
          <reference field="1" count="1" selected="0">
            <x v="6"/>
          </reference>
        </references>
      </pivotArea>
    </chartFormat>
    <chartFormat chart="2" format="69" series="1">
      <pivotArea type="data" outline="0" fieldPosition="0">
        <references count="2">
          <reference field="4294967294" count="1" selected="0">
            <x v="0"/>
          </reference>
          <reference field="1" count="1" selected="0">
            <x v="7"/>
          </reference>
        </references>
      </pivotArea>
    </chartFormat>
    <chartFormat chart="2" format="70" series="1">
      <pivotArea type="data" outline="0" fieldPosition="0">
        <references count="2">
          <reference field="4294967294" count="1" selected="0">
            <x v="0"/>
          </reference>
          <reference field="1" count="1" selected="0">
            <x v="8"/>
          </reference>
        </references>
      </pivotArea>
    </chartFormat>
    <chartFormat chart="2" format="71" series="1">
      <pivotArea type="data" outline="0" fieldPosition="0">
        <references count="2">
          <reference field="4294967294" count="1" selected="0">
            <x v="0"/>
          </reference>
          <reference field="1" count="1" selected="0">
            <x v="9"/>
          </reference>
        </references>
      </pivotArea>
    </chartFormat>
    <chartFormat chart="2" format="72" series="1">
      <pivotArea type="data" outline="0" fieldPosition="0">
        <references count="2">
          <reference field="4294967294" count="1" selected="0">
            <x v="0"/>
          </reference>
          <reference field="1" count="1" selected="0">
            <x v="10"/>
          </reference>
        </references>
      </pivotArea>
    </chartFormat>
    <chartFormat chart="2" format="73" series="1">
      <pivotArea type="data" outline="0" fieldPosition="0">
        <references count="2">
          <reference field="4294967294" count="1" selected="0">
            <x v="0"/>
          </reference>
          <reference field="1" count="1" selected="0">
            <x v="11"/>
          </reference>
        </references>
      </pivotArea>
    </chartFormat>
    <chartFormat chart="2" format="74" series="1">
      <pivotArea type="data" outline="0" fieldPosition="0">
        <references count="2">
          <reference field="4294967294" count="1" selected="0">
            <x v="0"/>
          </reference>
          <reference field="1" count="1" selected="0">
            <x v="12"/>
          </reference>
        </references>
      </pivotArea>
    </chartFormat>
    <chartFormat chart="2" format="75" series="1">
      <pivotArea type="data" outline="0" fieldPosition="0">
        <references count="2">
          <reference field="4294967294" count="1" selected="0">
            <x v="0"/>
          </reference>
          <reference field="1" count="1" selected="0">
            <x v="13"/>
          </reference>
        </references>
      </pivotArea>
    </chartFormat>
    <chartFormat chart="2" format="76" series="1">
      <pivotArea type="data" outline="0" fieldPosition="0">
        <references count="2">
          <reference field="4294967294" count="1" selected="0">
            <x v="0"/>
          </reference>
          <reference field="1" count="1" selected="0">
            <x v="14"/>
          </reference>
        </references>
      </pivotArea>
    </chartFormat>
    <chartFormat chart="2" format="77" series="1">
      <pivotArea type="data" outline="0" fieldPosition="0">
        <references count="2">
          <reference field="4294967294" count="1" selected="0">
            <x v="0"/>
          </reference>
          <reference field="1" count="1" selected="0">
            <x v="15"/>
          </reference>
        </references>
      </pivotArea>
    </chartFormat>
    <chartFormat chart="2" format="78" series="1">
      <pivotArea type="data" outline="0" fieldPosition="0">
        <references count="2">
          <reference field="4294967294" count="1" selected="0">
            <x v="0"/>
          </reference>
          <reference field="1" count="1" selected="0">
            <x v="16"/>
          </reference>
        </references>
      </pivotArea>
    </chartFormat>
    <chartFormat chart="2" format="79" series="1">
      <pivotArea type="data" outline="0" fieldPosition="0">
        <references count="2">
          <reference field="4294967294" count="1" selected="0">
            <x v="0"/>
          </reference>
          <reference field="1" count="1" selected="0">
            <x v="17"/>
          </reference>
        </references>
      </pivotArea>
    </chartFormat>
    <chartFormat chart="2" format="80" series="1">
      <pivotArea type="data" outline="0" fieldPosition="0">
        <references count="2">
          <reference field="4294967294" count="1" selected="0">
            <x v="0"/>
          </reference>
          <reference field="1" count="1" selected="0">
            <x v="18"/>
          </reference>
        </references>
      </pivotArea>
    </chartFormat>
    <chartFormat chart="2" format="81" series="1">
      <pivotArea type="data" outline="0" fieldPosition="0">
        <references count="2">
          <reference field="4294967294" count="1" selected="0">
            <x v="0"/>
          </reference>
          <reference field="1" count="1" selected="0">
            <x v="19"/>
          </reference>
        </references>
      </pivotArea>
    </chartFormat>
    <chartFormat chart="2" format="82" series="1">
      <pivotArea type="data" outline="0" fieldPosition="0">
        <references count="2">
          <reference field="4294967294" count="1" selected="0">
            <x v="0"/>
          </reference>
          <reference field="1" count="1" selected="0">
            <x v="20"/>
          </reference>
        </references>
      </pivotArea>
    </chartFormat>
    <chartFormat chart="2" format="83" series="1">
      <pivotArea type="data" outline="0" fieldPosition="0">
        <references count="2">
          <reference field="4294967294" count="1" selected="0">
            <x v="0"/>
          </reference>
          <reference field="1" count="1" selected="0">
            <x v="21"/>
          </reference>
        </references>
      </pivotArea>
    </chartFormat>
    <chartFormat chart="2" format="84" series="1">
      <pivotArea type="data" outline="0" fieldPosition="0">
        <references count="2">
          <reference field="4294967294" count="1" selected="0">
            <x v="0"/>
          </reference>
          <reference field="1" count="1" selected="0">
            <x v="22"/>
          </reference>
        </references>
      </pivotArea>
    </chartFormat>
    <chartFormat chart="2" format="85" series="1">
      <pivotArea type="data" outline="0" fieldPosition="0">
        <references count="2">
          <reference field="4294967294" count="1" selected="0">
            <x v="0"/>
          </reference>
          <reference field="1" count="1" selected="0">
            <x v="23"/>
          </reference>
        </references>
      </pivotArea>
    </chartFormat>
    <chartFormat chart="2" format="86" series="1">
      <pivotArea type="data" outline="0" fieldPosition="0">
        <references count="2">
          <reference field="4294967294" count="1" selected="0">
            <x v="0"/>
          </reference>
          <reference field="1" count="1" selected="0">
            <x v="24"/>
          </reference>
        </references>
      </pivotArea>
    </chartFormat>
    <chartFormat chart="2" format="87" series="1">
      <pivotArea type="data" outline="0" fieldPosition="0">
        <references count="2">
          <reference field="4294967294" count="1" selected="0">
            <x v="0"/>
          </reference>
          <reference field="1" count="1" selected="0">
            <x v="25"/>
          </reference>
        </references>
      </pivotArea>
    </chartFormat>
    <chartFormat chart="2" format="88" series="1">
      <pivotArea type="data" outline="0" fieldPosition="0">
        <references count="2">
          <reference field="4294967294" count="1" selected="0">
            <x v="0"/>
          </reference>
          <reference field="1" count="1" selected="0">
            <x v="26"/>
          </reference>
        </references>
      </pivotArea>
    </chartFormat>
    <chartFormat chart="2" format="89" series="1">
      <pivotArea type="data" outline="0" fieldPosition="0">
        <references count="2">
          <reference field="4294967294" count="1" selected="0">
            <x v="0"/>
          </reference>
          <reference field="1" count="1" selected="0">
            <x v="27"/>
          </reference>
        </references>
      </pivotArea>
    </chartFormat>
    <chartFormat chart="2" format="90" series="1">
      <pivotArea type="data" outline="0" fieldPosition="0">
        <references count="2">
          <reference field="4294967294" count="1" selected="0">
            <x v="0"/>
          </reference>
          <reference field="1" count="1" selected="0">
            <x v="28"/>
          </reference>
        </references>
      </pivotArea>
    </chartFormat>
    <chartFormat chart="2" format="91" series="1">
      <pivotArea type="data" outline="0" fieldPosition="0">
        <references count="2">
          <reference field="4294967294" count="1" selected="0">
            <x v="0"/>
          </reference>
          <reference field="1" count="1" selected="0">
            <x v="29"/>
          </reference>
        </references>
      </pivotArea>
    </chartFormat>
    <chartFormat chart="2" format="92" series="1">
      <pivotArea type="data" outline="0" fieldPosition="0">
        <references count="2">
          <reference field="4294967294" count="1" selected="0">
            <x v="0"/>
          </reference>
          <reference field="1" count="1" selected="0">
            <x v="30"/>
          </reference>
        </references>
      </pivotArea>
    </chartFormat>
    <chartFormat chart="2" format="93" series="1">
      <pivotArea type="data" outline="0" fieldPosition="0">
        <references count="1">
          <reference field="4294967294" count="1" selected="0">
            <x v="0"/>
          </reference>
        </references>
      </pivotArea>
    </chartFormat>
    <chartFormat chart="1" format="62" series="1">
      <pivotArea type="data" outline="0" fieldPosition="0">
        <references count="1">
          <reference field="4294967294" count="1" selected="0">
            <x v="0"/>
          </reference>
        </references>
      </pivotArea>
    </chartFormat>
  </chartFormats>
  <pivotTableStyleInfo name="PivotStyleDark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200-000004000000}" name="PivotTable3" cacheId="1" dataOnRows="1" applyNumberFormats="0" applyBorderFormats="0" applyFontFormats="0" applyPatternFormats="0" applyAlignmentFormats="0" applyWidthHeightFormats="1" dataCaption="Reikšmės" errorCaption=":" showError="1" missingCaption="n.d." updatedVersion="8" minRefreshableVersion="3" rowGrandTotals="0" colGrandTotals="0" itemPrintTitles="1" createdVersion="5" indent="0" outline="1" outlineData="1" multipleFieldFilters="0" chartFormat="19">
  <location ref="B53:C58" firstHeaderRow="1" firstDataRow="4" firstDataCol="1" rowPageCount="2" colPageCount="1"/>
  <pivotFields count="7">
    <pivotField axis="axisPage" showAll="0">
      <items count="32">
        <item x="26"/>
        <item x="21"/>
        <item x="2"/>
        <item x="3"/>
        <item x="14"/>
        <item x="4"/>
        <item x="6"/>
        <item x="5"/>
        <item x="7"/>
        <item x="9"/>
        <item x="10"/>
        <item x="0"/>
        <item x="1"/>
        <item x="27"/>
        <item x="11"/>
        <item x="12"/>
        <item x="18"/>
        <item x="8"/>
        <item x="13"/>
        <item x="16"/>
        <item x="17"/>
        <item x="15"/>
        <item x="19"/>
        <item x="20"/>
        <item x="22"/>
        <item x="23"/>
        <item x="24"/>
        <item x="28"/>
        <item x="25"/>
        <item x="29"/>
        <item x="30"/>
        <item t="default"/>
      </items>
    </pivotField>
    <pivotField axis="axisCol" showAll="0" defaultSubtotal="0">
      <items count="34">
        <item x="8"/>
        <item x="21"/>
        <item x="2"/>
        <item x="3"/>
        <item x="4"/>
        <item x="5"/>
        <item m="1" x="31"/>
        <item m="1" x="32"/>
        <item x="7"/>
        <item x="9"/>
        <item x="10"/>
        <item x="13"/>
        <item x="29"/>
        <item x="14"/>
        <item x="12"/>
        <item x="15"/>
        <item x="22"/>
        <item x="16"/>
        <item x="17"/>
        <item x="19"/>
        <item x="20"/>
        <item x="23"/>
        <item x="11"/>
        <item x="24"/>
        <item x="26"/>
        <item x="25"/>
        <item x="27"/>
        <item x="28"/>
        <item x="18"/>
        <item x="6"/>
        <item x="30"/>
        <item x="0"/>
        <item x="1"/>
        <item m="1" x="33"/>
      </items>
    </pivotField>
    <pivotField dataField="1" showAll="0"/>
    <pivotField dataField="1" showAll="0"/>
    <pivotField axis="axisPage" multipleItemSelectionAllowed="1" showAll="0">
      <items count="14">
        <item x="0"/>
        <item x="1"/>
        <item x="2"/>
        <item x="3"/>
        <item x="4"/>
        <item x="5"/>
        <item x="6"/>
        <item x="7"/>
        <item x="8"/>
        <item x="9"/>
        <item x="10"/>
        <item x="11"/>
        <item x="12"/>
        <item t="default"/>
      </items>
    </pivotField>
    <pivotField axis="axisCol" multipleItemSelectionAllowed="1" showAll="0" defaultSubtotal="0">
      <items count="11">
        <item h="1" x="0"/>
        <item h="1" x="1"/>
        <item h="1" x="2"/>
        <item h="1" x="3"/>
        <item h="1" x="4"/>
        <item h="1" x="5"/>
        <item h="1" x="6"/>
        <item h="1" x="10"/>
        <item h="1" x="7"/>
        <item h="1" x="8"/>
        <item x="9"/>
      </items>
    </pivotField>
    <pivotField axis="axisCol" showAll="0">
      <items count="14">
        <item h="1" x="0"/>
        <item h="1" x="1"/>
        <item h="1" x="2"/>
        <item h="1" x="3"/>
        <item h="1" x="4"/>
        <item h="1" x="5"/>
        <item h="1" x="6"/>
        <item h="1" x="7"/>
        <item x="8"/>
        <item h="1" x="9"/>
        <item h="1" x="10"/>
        <item h="1" x="11"/>
        <item h="1" x="12"/>
        <item t="default"/>
      </items>
    </pivotField>
  </pivotFields>
  <rowFields count="1">
    <field x="-2"/>
  </rowFields>
  <rowItems count="2">
    <i>
      <x/>
    </i>
    <i i="1">
      <x v="1"/>
    </i>
  </rowItems>
  <colFields count="3">
    <field x="1"/>
    <field x="5"/>
    <field x="6"/>
  </colFields>
  <colItems count="1">
    <i>
      <x v="17"/>
      <x v="10"/>
      <x v="8"/>
    </i>
  </colItems>
  <pageFields count="2">
    <pageField fld="0" item="19" hier="-1"/>
    <pageField fld="4" hier="-1"/>
  </pageFields>
  <dataFields count="2">
    <dataField name="Suma iš Kaina" fld="2" baseField="5" baseItem="0"/>
    <dataField name="Suma iš Kiekis" fld="3" baseField="0" baseItem="0"/>
  </dataFields>
  <chartFormats count="64">
    <chartFormat chart="1" format="31" series="1">
      <pivotArea type="data" outline="0" fieldPosition="0">
        <references count="2">
          <reference field="4294967294" count="1" selected="0">
            <x v="0"/>
          </reference>
          <reference field="1" count="1" selected="0">
            <x v="0"/>
          </reference>
        </references>
      </pivotArea>
    </chartFormat>
    <chartFormat chart="1" format="32" series="1">
      <pivotArea type="data" outline="0" fieldPosition="0">
        <references count="2">
          <reference field="4294967294" count="1" selected="0">
            <x v="0"/>
          </reference>
          <reference field="1" count="1" selected="0">
            <x v="1"/>
          </reference>
        </references>
      </pivotArea>
    </chartFormat>
    <chartFormat chart="1" format="33" series="1">
      <pivotArea type="data" outline="0" fieldPosition="0">
        <references count="2">
          <reference field="4294967294" count="1" selected="0">
            <x v="0"/>
          </reference>
          <reference field="1" count="1" selected="0">
            <x v="2"/>
          </reference>
        </references>
      </pivotArea>
    </chartFormat>
    <chartFormat chart="1" format="34" series="1">
      <pivotArea type="data" outline="0" fieldPosition="0">
        <references count="2">
          <reference field="4294967294" count="1" selected="0">
            <x v="0"/>
          </reference>
          <reference field="1" count="1" selected="0">
            <x v="3"/>
          </reference>
        </references>
      </pivotArea>
    </chartFormat>
    <chartFormat chart="1" format="35" series="1">
      <pivotArea type="data" outline="0" fieldPosition="0">
        <references count="2">
          <reference field="4294967294" count="1" selected="0">
            <x v="0"/>
          </reference>
          <reference field="1" count="1" selected="0">
            <x v="4"/>
          </reference>
        </references>
      </pivotArea>
    </chartFormat>
    <chartFormat chart="1" format="36" series="1">
      <pivotArea type="data" outline="0" fieldPosition="0">
        <references count="2">
          <reference field="4294967294" count="1" selected="0">
            <x v="0"/>
          </reference>
          <reference field="1" count="1" selected="0">
            <x v="5"/>
          </reference>
        </references>
      </pivotArea>
    </chartFormat>
    <chartFormat chart="1" format="37" series="1">
      <pivotArea type="data" outline="0" fieldPosition="0">
        <references count="2">
          <reference field="4294967294" count="1" selected="0">
            <x v="0"/>
          </reference>
          <reference field="1" count="1" selected="0">
            <x v="6"/>
          </reference>
        </references>
      </pivotArea>
    </chartFormat>
    <chartFormat chart="1" format="38" series="1">
      <pivotArea type="data" outline="0" fieldPosition="0">
        <references count="2">
          <reference field="4294967294" count="1" selected="0">
            <x v="0"/>
          </reference>
          <reference field="1" count="1" selected="0">
            <x v="7"/>
          </reference>
        </references>
      </pivotArea>
    </chartFormat>
    <chartFormat chart="1" format="39" series="1">
      <pivotArea type="data" outline="0" fieldPosition="0">
        <references count="2">
          <reference field="4294967294" count="1" selected="0">
            <x v="0"/>
          </reference>
          <reference field="1" count="1" selected="0">
            <x v="8"/>
          </reference>
        </references>
      </pivotArea>
    </chartFormat>
    <chartFormat chart="1" format="40" series="1">
      <pivotArea type="data" outline="0" fieldPosition="0">
        <references count="2">
          <reference field="4294967294" count="1" selected="0">
            <x v="0"/>
          </reference>
          <reference field="1" count="1" selected="0">
            <x v="9"/>
          </reference>
        </references>
      </pivotArea>
    </chartFormat>
    <chartFormat chart="1" format="41" series="1">
      <pivotArea type="data" outline="0" fieldPosition="0">
        <references count="2">
          <reference field="4294967294" count="1" selected="0">
            <x v="0"/>
          </reference>
          <reference field="1" count="1" selected="0">
            <x v="10"/>
          </reference>
        </references>
      </pivotArea>
    </chartFormat>
    <chartFormat chart="1" format="42" series="1">
      <pivotArea type="data" outline="0" fieldPosition="0">
        <references count="2">
          <reference field="4294967294" count="1" selected="0">
            <x v="0"/>
          </reference>
          <reference field="1" count="1" selected="0">
            <x v="11"/>
          </reference>
        </references>
      </pivotArea>
    </chartFormat>
    <chartFormat chart="1" format="43" series="1">
      <pivotArea type="data" outline="0" fieldPosition="0">
        <references count="2">
          <reference field="4294967294" count="1" selected="0">
            <x v="0"/>
          </reference>
          <reference field="1" count="1" selected="0">
            <x v="12"/>
          </reference>
        </references>
      </pivotArea>
    </chartFormat>
    <chartFormat chart="1" format="44" series="1">
      <pivotArea type="data" outline="0" fieldPosition="0">
        <references count="2">
          <reference field="4294967294" count="1" selected="0">
            <x v="0"/>
          </reference>
          <reference field="1" count="1" selected="0">
            <x v="13"/>
          </reference>
        </references>
      </pivotArea>
    </chartFormat>
    <chartFormat chart="1" format="45" series="1">
      <pivotArea type="data" outline="0" fieldPosition="0">
        <references count="2">
          <reference field="4294967294" count="1" selected="0">
            <x v="0"/>
          </reference>
          <reference field="1" count="1" selected="0">
            <x v="14"/>
          </reference>
        </references>
      </pivotArea>
    </chartFormat>
    <chartFormat chart="1" format="46" series="1">
      <pivotArea type="data" outline="0" fieldPosition="0">
        <references count="2">
          <reference field="4294967294" count="1" selected="0">
            <x v="0"/>
          </reference>
          <reference field="1" count="1" selected="0">
            <x v="15"/>
          </reference>
        </references>
      </pivotArea>
    </chartFormat>
    <chartFormat chart="1" format="47" series="1">
      <pivotArea type="data" outline="0" fieldPosition="0">
        <references count="2">
          <reference field="4294967294" count="1" selected="0">
            <x v="0"/>
          </reference>
          <reference field="1" count="1" selected="0">
            <x v="16"/>
          </reference>
        </references>
      </pivotArea>
    </chartFormat>
    <chartFormat chart="1" format="48" series="1">
      <pivotArea type="data" outline="0" fieldPosition="0">
        <references count="2">
          <reference field="4294967294" count="1" selected="0">
            <x v="0"/>
          </reference>
          <reference field="1" count="1" selected="0">
            <x v="17"/>
          </reference>
        </references>
      </pivotArea>
    </chartFormat>
    <chartFormat chart="1" format="49" series="1">
      <pivotArea type="data" outline="0" fieldPosition="0">
        <references count="2">
          <reference field="4294967294" count="1" selected="0">
            <x v="0"/>
          </reference>
          <reference field="1" count="1" selected="0">
            <x v="18"/>
          </reference>
        </references>
      </pivotArea>
    </chartFormat>
    <chartFormat chart="1" format="50" series="1">
      <pivotArea type="data" outline="0" fieldPosition="0">
        <references count="2">
          <reference field="4294967294" count="1" selected="0">
            <x v="0"/>
          </reference>
          <reference field="1" count="1" selected="0">
            <x v="19"/>
          </reference>
        </references>
      </pivotArea>
    </chartFormat>
    <chartFormat chart="1" format="51" series="1">
      <pivotArea type="data" outline="0" fieldPosition="0">
        <references count="2">
          <reference field="4294967294" count="1" selected="0">
            <x v="0"/>
          </reference>
          <reference field="1" count="1" selected="0">
            <x v="20"/>
          </reference>
        </references>
      </pivotArea>
    </chartFormat>
    <chartFormat chart="1" format="52" series="1">
      <pivotArea type="data" outline="0" fieldPosition="0">
        <references count="2">
          <reference field="4294967294" count="1" selected="0">
            <x v="0"/>
          </reference>
          <reference field="1" count="1" selected="0">
            <x v="21"/>
          </reference>
        </references>
      </pivotArea>
    </chartFormat>
    <chartFormat chart="1" format="53" series="1">
      <pivotArea type="data" outline="0" fieldPosition="0">
        <references count="2">
          <reference field="4294967294" count="1" selected="0">
            <x v="0"/>
          </reference>
          <reference field="1" count="1" selected="0">
            <x v="22"/>
          </reference>
        </references>
      </pivotArea>
    </chartFormat>
    <chartFormat chart="1" format="54" series="1">
      <pivotArea type="data" outline="0" fieldPosition="0">
        <references count="2">
          <reference field="4294967294" count="1" selected="0">
            <x v="0"/>
          </reference>
          <reference field="1" count="1" selected="0">
            <x v="23"/>
          </reference>
        </references>
      </pivotArea>
    </chartFormat>
    <chartFormat chart="1" format="55" series="1">
      <pivotArea type="data" outline="0" fieldPosition="0">
        <references count="2">
          <reference field="4294967294" count="1" selected="0">
            <x v="0"/>
          </reference>
          <reference field="1" count="1" selected="0">
            <x v="24"/>
          </reference>
        </references>
      </pivotArea>
    </chartFormat>
    <chartFormat chart="1" format="56" series="1">
      <pivotArea type="data" outline="0" fieldPosition="0">
        <references count="2">
          <reference field="4294967294" count="1" selected="0">
            <x v="0"/>
          </reference>
          <reference field="1" count="1" selected="0">
            <x v="25"/>
          </reference>
        </references>
      </pivotArea>
    </chartFormat>
    <chartFormat chart="1" format="57" series="1">
      <pivotArea type="data" outline="0" fieldPosition="0">
        <references count="2">
          <reference field="4294967294" count="1" selected="0">
            <x v="0"/>
          </reference>
          <reference field="1" count="1" selected="0">
            <x v="26"/>
          </reference>
        </references>
      </pivotArea>
    </chartFormat>
    <chartFormat chart="1" format="58" series="1">
      <pivotArea type="data" outline="0" fieldPosition="0">
        <references count="2">
          <reference field="4294967294" count="1" selected="0">
            <x v="0"/>
          </reference>
          <reference field="1" count="1" selected="0">
            <x v="27"/>
          </reference>
        </references>
      </pivotArea>
    </chartFormat>
    <chartFormat chart="1" format="59" series="1">
      <pivotArea type="data" outline="0" fieldPosition="0">
        <references count="2">
          <reference field="4294967294" count="1" selected="0">
            <x v="0"/>
          </reference>
          <reference field="1" count="1" selected="0">
            <x v="28"/>
          </reference>
        </references>
      </pivotArea>
    </chartFormat>
    <chartFormat chart="1" format="60" series="1">
      <pivotArea type="data" outline="0" fieldPosition="0">
        <references count="2">
          <reference field="4294967294" count="1" selected="0">
            <x v="0"/>
          </reference>
          <reference field="1" count="1" selected="0">
            <x v="29"/>
          </reference>
        </references>
      </pivotArea>
    </chartFormat>
    <chartFormat chart="1" format="61" series="1">
      <pivotArea type="data" outline="0" fieldPosition="0">
        <references count="2">
          <reference field="4294967294" count="1" selected="0">
            <x v="0"/>
          </reference>
          <reference field="1" count="1" selected="0">
            <x v="30"/>
          </reference>
        </references>
      </pivotArea>
    </chartFormat>
    <chartFormat chart="2" format="62" series="1">
      <pivotArea type="data" outline="0" fieldPosition="0">
        <references count="2">
          <reference field="4294967294" count="1" selected="0">
            <x v="0"/>
          </reference>
          <reference field="1" count="1" selected="0">
            <x v="0"/>
          </reference>
        </references>
      </pivotArea>
    </chartFormat>
    <chartFormat chart="2" format="63" series="1">
      <pivotArea type="data" outline="0" fieldPosition="0">
        <references count="2">
          <reference field="4294967294" count="1" selected="0">
            <x v="0"/>
          </reference>
          <reference field="1" count="1" selected="0">
            <x v="1"/>
          </reference>
        </references>
      </pivotArea>
    </chartFormat>
    <chartFormat chart="2" format="64" series="1">
      <pivotArea type="data" outline="0" fieldPosition="0">
        <references count="2">
          <reference field="4294967294" count="1" selected="0">
            <x v="0"/>
          </reference>
          <reference field="1" count="1" selected="0">
            <x v="2"/>
          </reference>
        </references>
      </pivotArea>
    </chartFormat>
    <chartFormat chart="2" format="65" series="1">
      <pivotArea type="data" outline="0" fieldPosition="0">
        <references count="2">
          <reference field="4294967294" count="1" selected="0">
            <x v="0"/>
          </reference>
          <reference field="1" count="1" selected="0">
            <x v="3"/>
          </reference>
        </references>
      </pivotArea>
    </chartFormat>
    <chartFormat chart="2" format="66" series="1">
      <pivotArea type="data" outline="0" fieldPosition="0">
        <references count="2">
          <reference field="4294967294" count="1" selected="0">
            <x v="0"/>
          </reference>
          <reference field="1" count="1" selected="0">
            <x v="4"/>
          </reference>
        </references>
      </pivotArea>
    </chartFormat>
    <chartFormat chart="2" format="67" series="1">
      <pivotArea type="data" outline="0" fieldPosition="0">
        <references count="2">
          <reference field="4294967294" count="1" selected="0">
            <x v="0"/>
          </reference>
          <reference field="1" count="1" selected="0">
            <x v="5"/>
          </reference>
        </references>
      </pivotArea>
    </chartFormat>
    <chartFormat chart="2" format="68" series="1">
      <pivotArea type="data" outline="0" fieldPosition="0">
        <references count="2">
          <reference field="4294967294" count="1" selected="0">
            <x v="0"/>
          </reference>
          <reference field="1" count="1" selected="0">
            <x v="6"/>
          </reference>
        </references>
      </pivotArea>
    </chartFormat>
    <chartFormat chart="2" format="69" series="1">
      <pivotArea type="data" outline="0" fieldPosition="0">
        <references count="2">
          <reference field="4294967294" count="1" selected="0">
            <x v="0"/>
          </reference>
          <reference field="1" count="1" selected="0">
            <x v="7"/>
          </reference>
        </references>
      </pivotArea>
    </chartFormat>
    <chartFormat chart="2" format="70" series="1">
      <pivotArea type="data" outline="0" fieldPosition="0">
        <references count="2">
          <reference field="4294967294" count="1" selected="0">
            <x v="0"/>
          </reference>
          <reference field="1" count="1" selected="0">
            <x v="8"/>
          </reference>
        </references>
      </pivotArea>
    </chartFormat>
    <chartFormat chart="2" format="71" series="1">
      <pivotArea type="data" outline="0" fieldPosition="0">
        <references count="2">
          <reference field="4294967294" count="1" selected="0">
            <x v="0"/>
          </reference>
          <reference field="1" count="1" selected="0">
            <x v="9"/>
          </reference>
        </references>
      </pivotArea>
    </chartFormat>
    <chartFormat chart="2" format="72" series="1">
      <pivotArea type="data" outline="0" fieldPosition="0">
        <references count="2">
          <reference field="4294967294" count="1" selected="0">
            <x v="0"/>
          </reference>
          <reference field="1" count="1" selected="0">
            <x v="10"/>
          </reference>
        </references>
      </pivotArea>
    </chartFormat>
    <chartFormat chart="2" format="73" series="1">
      <pivotArea type="data" outline="0" fieldPosition="0">
        <references count="2">
          <reference field="4294967294" count="1" selected="0">
            <x v="0"/>
          </reference>
          <reference field="1" count="1" selected="0">
            <x v="11"/>
          </reference>
        </references>
      </pivotArea>
    </chartFormat>
    <chartFormat chart="2" format="74" series="1">
      <pivotArea type="data" outline="0" fieldPosition="0">
        <references count="2">
          <reference field="4294967294" count="1" selected="0">
            <x v="0"/>
          </reference>
          <reference field="1" count="1" selected="0">
            <x v="12"/>
          </reference>
        </references>
      </pivotArea>
    </chartFormat>
    <chartFormat chart="2" format="75" series="1">
      <pivotArea type="data" outline="0" fieldPosition="0">
        <references count="2">
          <reference field="4294967294" count="1" selected="0">
            <x v="0"/>
          </reference>
          <reference field="1" count="1" selected="0">
            <x v="13"/>
          </reference>
        </references>
      </pivotArea>
    </chartFormat>
    <chartFormat chart="2" format="76" series="1">
      <pivotArea type="data" outline="0" fieldPosition="0">
        <references count="2">
          <reference field="4294967294" count="1" selected="0">
            <x v="0"/>
          </reference>
          <reference field="1" count="1" selected="0">
            <x v="14"/>
          </reference>
        </references>
      </pivotArea>
    </chartFormat>
    <chartFormat chart="2" format="77" series="1">
      <pivotArea type="data" outline="0" fieldPosition="0">
        <references count="2">
          <reference field="4294967294" count="1" selected="0">
            <x v="0"/>
          </reference>
          <reference field="1" count="1" selected="0">
            <x v="15"/>
          </reference>
        </references>
      </pivotArea>
    </chartFormat>
    <chartFormat chart="2" format="78" series="1">
      <pivotArea type="data" outline="0" fieldPosition="0">
        <references count="2">
          <reference field="4294967294" count="1" selected="0">
            <x v="0"/>
          </reference>
          <reference field="1" count="1" selected="0">
            <x v="16"/>
          </reference>
        </references>
      </pivotArea>
    </chartFormat>
    <chartFormat chart="2" format="79" series="1">
      <pivotArea type="data" outline="0" fieldPosition="0">
        <references count="2">
          <reference field="4294967294" count="1" selected="0">
            <x v="0"/>
          </reference>
          <reference field="1" count="1" selected="0">
            <x v="17"/>
          </reference>
        </references>
      </pivotArea>
    </chartFormat>
    <chartFormat chart="2" format="80" series="1">
      <pivotArea type="data" outline="0" fieldPosition="0">
        <references count="2">
          <reference field="4294967294" count="1" selected="0">
            <x v="0"/>
          </reference>
          <reference field="1" count="1" selected="0">
            <x v="18"/>
          </reference>
        </references>
      </pivotArea>
    </chartFormat>
    <chartFormat chart="2" format="81" series="1">
      <pivotArea type="data" outline="0" fieldPosition="0">
        <references count="2">
          <reference field="4294967294" count="1" selected="0">
            <x v="0"/>
          </reference>
          <reference field="1" count="1" selected="0">
            <x v="19"/>
          </reference>
        </references>
      </pivotArea>
    </chartFormat>
    <chartFormat chart="2" format="82" series="1">
      <pivotArea type="data" outline="0" fieldPosition="0">
        <references count="2">
          <reference field="4294967294" count="1" selected="0">
            <x v="0"/>
          </reference>
          <reference field="1" count="1" selected="0">
            <x v="20"/>
          </reference>
        </references>
      </pivotArea>
    </chartFormat>
    <chartFormat chart="2" format="83" series="1">
      <pivotArea type="data" outline="0" fieldPosition="0">
        <references count="2">
          <reference field="4294967294" count="1" selected="0">
            <x v="0"/>
          </reference>
          <reference field="1" count="1" selected="0">
            <x v="21"/>
          </reference>
        </references>
      </pivotArea>
    </chartFormat>
    <chartFormat chart="2" format="84" series="1">
      <pivotArea type="data" outline="0" fieldPosition="0">
        <references count="2">
          <reference field="4294967294" count="1" selected="0">
            <x v="0"/>
          </reference>
          <reference field="1" count="1" selected="0">
            <x v="22"/>
          </reference>
        </references>
      </pivotArea>
    </chartFormat>
    <chartFormat chart="2" format="85" series="1">
      <pivotArea type="data" outline="0" fieldPosition="0">
        <references count="2">
          <reference field="4294967294" count="1" selected="0">
            <x v="0"/>
          </reference>
          <reference field="1" count="1" selected="0">
            <x v="23"/>
          </reference>
        </references>
      </pivotArea>
    </chartFormat>
    <chartFormat chart="2" format="86" series="1">
      <pivotArea type="data" outline="0" fieldPosition="0">
        <references count="2">
          <reference field="4294967294" count="1" selected="0">
            <x v="0"/>
          </reference>
          <reference field="1" count="1" selected="0">
            <x v="24"/>
          </reference>
        </references>
      </pivotArea>
    </chartFormat>
    <chartFormat chart="2" format="87" series="1">
      <pivotArea type="data" outline="0" fieldPosition="0">
        <references count="2">
          <reference field="4294967294" count="1" selected="0">
            <x v="0"/>
          </reference>
          <reference field="1" count="1" selected="0">
            <x v="25"/>
          </reference>
        </references>
      </pivotArea>
    </chartFormat>
    <chartFormat chart="2" format="88" series="1">
      <pivotArea type="data" outline="0" fieldPosition="0">
        <references count="2">
          <reference field="4294967294" count="1" selected="0">
            <x v="0"/>
          </reference>
          <reference field="1" count="1" selected="0">
            <x v="26"/>
          </reference>
        </references>
      </pivotArea>
    </chartFormat>
    <chartFormat chart="2" format="89" series="1">
      <pivotArea type="data" outline="0" fieldPosition="0">
        <references count="2">
          <reference field="4294967294" count="1" selected="0">
            <x v="0"/>
          </reference>
          <reference field="1" count="1" selected="0">
            <x v="27"/>
          </reference>
        </references>
      </pivotArea>
    </chartFormat>
    <chartFormat chart="2" format="90" series="1">
      <pivotArea type="data" outline="0" fieldPosition="0">
        <references count="2">
          <reference field="4294967294" count="1" selected="0">
            <x v="0"/>
          </reference>
          <reference field="1" count="1" selected="0">
            <x v="28"/>
          </reference>
        </references>
      </pivotArea>
    </chartFormat>
    <chartFormat chart="2" format="91" series="1">
      <pivotArea type="data" outline="0" fieldPosition="0">
        <references count="2">
          <reference field="4294967294" count="1" selected="0">
            <x v="0"/>
          </reference>
          <reference field="1" count="1" selected="0">
            <x v="29"/>
          </reference>
        </references>
      </pivotArea>
    </chartFormat>
    <chartFormat chart="2" format="92" series="1">
      <pivotArea type="data" outline="0" fieldPosition="0">
        <references count="2">
          <reference field="4294967294" count="1" selected="0">
            <x v="0"/>
          </reference>
          <reference field="1" count="1" selected="0">
            <x v="30"/>
          </reference>
        </references>
      </pivotArea>
    </chartFormat>
    <chartFormat chart="2" format="93" series="1">
      <pivotArea type="data" outline="0" fieldPosition="0">
        <references count="1">
          <reference field="4294967294" count="1" selected="0">
            <x v="0"/>
          </reference>
        </references>
      </pivotArea>
    </chartFormat>
    <chartFormat chart="1" format="62" series="1">
      <pivotArea type="data" outline="0" fieldPosition="0">
        <references count="1">
          <reference field="4294967294" count="1" selected="0">
            <x v="0"/>
          </reference>
        </references>
      </pivotArea>
    </chartFormat>
  </chartFormats>
  <pivotTableStyleInfo name="PivotStyleDark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uomenųFiltras_Šalis" xr10:uid="{00000000-0013-0000-FFFF-FFFF01000000}" sourceName="Šalis">
  <pivotTables>
    <pivotTable tabId="4" name="Grafikas"/>
  </pivotTables>
  <data>
    <tabular pivotCacheId="1">
      <items count="34">
        <i x="8"/>
        <i x="21"/>
        <i x="2"/>
        <i x="3"/>
        <i x="4"/>
        <i x="5"/>
        <i x="7"/>
        <i x="0"/>
        <i x="9"/>
        <i x="10"/>
        <i x="13"/>
        <i x="14"/>
        <i x="12"/>
        <i x="15"/>
        <i x="22"/>
        <i x="16" s="1"/>
        <i x="17"/>
        <i x="19"/>
        <i x="20"/>
        <i x="23"/>
        <i x="11"/>
        <i x="24"/>
        <i x="26"/>
        <i x="25"/>
        <i x="27"/>
        <i x="28"/>
        <i x="18"/>
        <i x="6"/>
        <i x="31" nd="1"/>
        <i x="32" nd="1"/>
        <i x="1" nd="1"/>
        <i x="29" nd="1"/>
        <i x="33" nd="1"/>
        <i x="30" nd="1"/>
      </items>
    </tabular>
  </data>
  <extLst>
    <x:ext xmlns:x15="http://schemas.microsoft.com/office/spreadsheetml/2010/11/main" uri="{470722E0-AACD-4C17-9CDC-17EF765DBC7E}">
      <x15:slicerCacheHideItemsWithNoData/>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uomenųFiltras_Metai4" xr10:uid="{00000000-0013-0000-FFFF-FFFF0A000000}" sourceName="Metai">
  <pivotTables>
    <pivotTable tabId="4" name="Grafikas2"/>
  </pivotTables>
  <data>
    <tabular pivotCacheId="2">
      <items count="11">
        <i x="0"/>
        <i x="1"/>
        <i x="2"/>
        <i x="3"/>
        <i x="4"/>
        <i x="5"/>
        <i x="6"/>
        <i x="7"/>
        <i x="8"/>
        <i x="9" s="1"/>
        <i x="10" nd="1"/>
      </items>
    </tabular>
  </data>
  <extLst>
    <x:ext xmlns:x15="http://schemas.microsoft.com/office/spreadsheetml/2010/11/main" uri="{470722E0-AACD-4C17-9CDC-17EF765DBC7E}">
      <x15:slicerCacheHideItemsWithNoData/>
    </x:ext>
  </extLst>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uomenųFiltras_Mėnesis2" xr10:uid="{00000000-0013-0000-FFFF-FFFF0B000000}" sourceName="Mėnesis">
  <pivotTables>
    <pivotTable tabId="4" name="Grafikas2"/>
  </pivotTables>
  <data>
    <tabular pivotCacheId="2">
      <items count="13">
        <i x="0"/>
        <i x="1"/>
        <i x="2"/>
        <i x="3"/>
        <i x="4"/>
        <i x="5"/>
        <i x="6"/>
        <i x="7"/>
        <i x="8" s="1"/>
        <i x="9" nd="1"/>
        <i x="10" nd="1"/>
        <i x="11" nd="1"/>
        <i x="12"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uomenųFiltras_Metai" xr10:uid="{00000000-0013-0000-FFFF-FFFF02000000}" sourceName="Metai">
  <pivotTables>
    <pivotTable tabId="4" name="Grafikas"/>
  </pivotTables>
  <data>
    <tabular pivotCacheId="1">
      <items count="11">
        <i x="0"/>
        <i x="1"/>
        <i x="2"/>
        <i x="3"/>
        <i x="4"/>
        <i x="5"/>
        <i x="6"/>
        <i x="7"/>
        <i x="8" s="1"/>
        <i x="9" s="1"/>
        <i x="10"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uomenųFiltras_Metai1" xr10:uid="{00000000-0013-0000-FFFF-FFFF03000000}" sourceName="Metai">
  <pivotTables>
    <pivotTable tabId="4" name="Lentelė"/>
  </pivotTables>
  <data>
    <tabular pivotCacheId="1">
      <items count="11">
        <i x="0"/>
        <i x="1"/>
        <i x="2"/>
        <i x="3"/>
        <i x="4"/>
        <i x="5"/>
        <i x="6"/>
        <i x="7"/>
        <i x="8"/>
        <i x="9" s="1"/>
        <i x="10"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uomenųFiltras_Šalies_kodas" xr10:uid="{00000000-0013-0000-FFFF-FFFF04000000}" sourceName="Šalies_kodas">
  <pivotTables>
    <pivotTable tabId="4" name="Lentelė2"/>
  </pivotTables>
  <data>
    <tabular pivotCacheId="1">
      <items count="31">
        <i x="26"/>
        <i x="21"/>
        <i x="2"/>
        <i x="3"/>
        <i x="14"/>
        <i x="4"/>
        <i x="6"/>
        <i x="5"/>
        <i x="7"/>
        <i x="9"/>
        <i x="10"/>
        <i x="0"/>
        <i x="1"/>
        <i x="27"/>
        <i x="11"/>
        <i x="12"/>
        <i x="18"/>
        <i x="8"/>
        <i x="13"/>
        <i x="16" s="1"/>
        <i x="17"/>
        <i x="15"/>
        <i x="19"/>
        <i x="20"/>
        <i x="22"/>
        <i x="23"/>
        <i x="24"/>
        <i x="28"/>
        <i x="25"/>
        <i x="29" nd="1"/>
        <i x="30"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uomenųFiltras_Metai2" xr10:uid="{00000000-0013-0000-FFFF-FFFF05000000}" sourceName="Metai">
  <pivotTables>
    <pivotTable tabId="4" name="Lentelė2"/>
  </pivotTables>
  <data>
    <tabular pivotCacheId="1">
      <items count="11">
        <i x="0"/>
        <i x="1"/>
        <i x="2"/>
        <i x="3"/>
        <i x="4"/>
        <i x="5"/>
        <i x="6"/>
        <i x="7"/>
        <i x="8"/>
        <i x="9" s="1"/>
        <i x="10" nd="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uomenųFiltras_Mėnesis" xr10:uid="{00000000-0013-0000-FFFF-FFFF06000000}" sourceName="Mėnesis">
  <pivotTables>
    <pivotTable tabId="4" name="Lentelė2"/>
  </pivotTables>
  <data>
    <tabular pivotCacheId="1">
      <items count="13">
        <i x="0"/>
        <i x="1"/>
        <i x="2"/>
        <i x="3"/>
        <i x="4"/>
        <i x="5"/>
        <i x="6"/>
        <i x="7" s="1"/>
        <i x="8"/>
        <i x="9" nd="1"/>
        <i x="10" nd="1"/>
        <i x="11" nd="1"/>
        <i x="12" nd="1"/>
      </items>
    </tabular>
  </data>
  <extLs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uomenųFiltras_Šalies_kodas1" xr10:uid="{00000000-0013-0000-FFFF-FFFF07000000}" sourceName="Šalies_kodas">
  <pivotTables>
    <pivotTable tabId="4" name="PivotTable3"/>
  </pivotTables>
  <data>
    <tabular pivotCacheId="1">
      <items count="31">
        <i x="26"/>
        <i x="21"/>
        <i x="2"/>
        <i x="3"/>
        <i x="14"/>
        <i x="4"/>
        <i x="6"/>
        <i x="5"/>
        <i x="7"/>
        <i x="9"/>
        <i x="10"/>
        <i x="0"/>
        <i x="1"/>
        <i x="27"/>
        <i x="11"/>
        <i x="12"/>
        <i x="18"/>
        <i x="8"/>
        <i x="13"/>
        <i x="16" s="1"/>
        <i x="17"/>
        <i x="15"/>
        <i x="19"/>
        <i x="20"/>
        <i x="22"/>
        <i x="23"/>
        <i x="24"/>
        <i x="28"/>
        <i x="25"/>
        <i x="29" nd="1"/>
        <i x="30" nd="1"/>
      </items>
    </tabular>
  </data>
  <extLst>
    <x:ext xmlns:x15="http://schemas.microsoft.com/office/spreadsheetml/2010/11/main" uri="{470722E0-AACD-4C17-9CDC-17EF765DBC7E}">
      <x15:slicerCacheHideItemsWithNoData/>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uomenųFiltras_Metai3" xr10:uid="{00000000-0013-0000-FFFF-FFFF08000000}" sourceName="Metai">
  <pivotTables>
    <pivotTable tabId="4" name="PivotTable3"/>
  </pivotTables>
  <data>
    <tabular pivotCacheId="1">
      <items count="11">
        <i x="0"/>
        <i x="1"/>
        <i x="2"/>
        <i x="3"/>
        <i x="4"/>
        <i x="5"/>
        <i x="6"/>
        <i x="7"/>
        <i x="8"/>
        <i x="9" s="1"/>
        <i x="10" nd="1"/>
      </items>
    </tabular>
  </data>
  <extLst>
    <x:ext xmlns:x15="http://schemas.microsoft.com/office/spreadsheetml/2010/11/main" uri="{470722E0-AACD-4C17-9CDC-17EF765DBC7E}">
      <x15:slicerCacheHideItemsWithNoData/>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uomenųFiltras_Mėnesis1" xr10:uid="{00000000-0013-0000-FFFF-FFFF09000000}" sourceName="Mėnesis">
  <pivotTables>
    <pivotTable tabId="4" name="PivotTable3"/>
  </pivotTables>
  <data>
    <tabular pivotCacheId="1">
      <items count="13">
        <i x="0"/>
        <i x="1"/>
        <i x="2"/>
        <i x="3"/>
        <i x="4"/>
        <i x="5"/>
        <i x="6"/>
        <i x="7"/>
        <i x="8" s="1"/>
        <i x="9" nd="1"/>
        <i x="10" nd="1"/>
        <i x="11" nd="1"/>
        <i x="12"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Šalis" xr10:uid="{00000000-0014-0000-FFFF-FFFF01000000}" cache="DuomenųFiltras_Šalis" caption="Šalis (norėdami pasirinkti kelias šalis naudokite CTRL klavišą)" columnCount="6" style="SlicerStyleLight6" lockedPosition="1" rowHeight="193675"/>
  <slicer name="Metai" xr10:uid="{00000000-0014-0000-FFFF-FFFF02000000}" cache="DuomenųFiltras_Metai" caption="Metai" columnCount="2" style="SlicerStyleLight6" lockedPosition="1" rowHeight="193675"/>
  <slicer name="Metai 1" xr10:uid="{00000000-0014-0000-FFFF-FFFF03000000}" cache="DuomenųFiltras_Metai1" caption="Metai" columnCount="10" style="SlicerStyleLight6" lockedPosition="1" rowHeight="193675"/>
  <slicer name="Šalies_kodas" xr10:uid="{00000000-0014-0000-FFFF-FFFF04000000}" cache="DuomenųFiltras_Šalies_kodas" caption="Šalies kodas" columnCount="8" style="SlicerStyleLight6" lockedPosition="1" rowHeight="193675"/>
  <slicer name="Metai 2" xr10:uid="{00000000-0014-0000-FFFF-FFFF05000000}" cache="DuomenųFiltras_Metai2" caption="Metai" columnCount="3" style="SlicerStyleLight6" lockedPosition="1" rowHeight="193675"/>
  <slicer name="Mėnesis" xr10:uid="{00000000-0014-0000-FFFF-FFFF06000000}" cache="DuomenųFiltras_Mėnesis" caption="Mėnesis" columnCount="3" style="SlicerStyleLight6" lockedPosition="1" rowHeight="193675"/>
  <slicer name="Šalies_kodas 1" xr10:uid="{00000000-0014-0000-FFFF-FFFF07000000}" cache="DuomenųFiltras_Šalies_kodas1" caption="Šalies kodas" columnCount="8" style="SlicerStyleLight6" lockedPosition="1" rowHeight="193675"/>
  <slicer name="Metai 3" xr10:uid="{00000000-0014-0000-FFFF-FFFF08000000}" cache="DuomenųFiltras_Metai3" caption="Metai" columnCount="3" style="SlicerStyleLight6" lockedPosition="1" rowHeight="193675"/>
  <slicer name="Mėnesis 1" xr10:uid="{00000000-0014-0000-FFFF-FFFF09000000}" cache="DuomenųFiltras_Mėnesis1" caption="Mėnesis" columnCount="3" style="SlicerStyleLight6" lockedPosition="1" rowHeight="193675"/>
  <slicer name="Metai 4" xr10:uid="{00000000-0014-0000-FFFF-FFFF0A000000}" cache="DuomenųFiltras_Metai4" caption="Metai" columnCount="5" style="SlicerStyleLight6" lockedPosition="1" rowHeight="193675"/>
  <slicer name="Mėnesis 2" xr10:uid="{00000000-0014-0000-FFFF-FFFF0B000000}" cache="DuomenųFiltras_Mėnesis2" caption="Mėnesis" columnCount="6" style="SlicerStyleLight6" lockedPosition="1" rowHeight="19367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Lentelė5" displayName="Lentelė5" ref="B132:N162" totalsRowShown="0" headerRowDxfId="67" dataDxfId="65" headerRowBorderDxfId="66" tableBorderDxfId="64">
  <tableColumns count="13">
    <tableColumn id="1" xr3:uid="{00000000-0010-0000-0100-000001000000}" name="Šalis" dataDxfId="63">
      <calculatedColumnFormula>Lentos!B6</calculatedColumnFormula>
    </tableColumn>
    <tableColumn id="2" xr3:uid="{00000000-0010-0000-0100-000002000000}" name="Sausis" dataDxfId="62" dataCellStyle="Aiškinamasis tekstas">
      <calculatedColumnFormula>IF(ISNUMBER(ABS(Lentos!$C$2)),IF(Lentos!C6=0,"-",Lentos!C6),"")</calculatedColumnFormula>
    </tableColumn>
    <tableColumn id="3" xr3:uid="{00000000-0010-0000-0100-000003000000}" name="Vasaris" dataDxfId="61" dataCellStyle="Aiškinamasis tekstas">
      <calculatedColumnFormula>IF(ISNUMBER(ABS(Lentos!$C$2)),IF(Lentos!D6=0,"-",Lentos!D6),"")</calculatedColumnFormula>
    </tableColumn>
    <tableColumn id="4" xr3:uid="{00000000-0010-0000-0100-000004000000}" name="Kovas" dataDxfId="60" dataCellStyle="Aiškinamasis tekstas">
      <calculatedColumnFormula>IF(ISNUMBER(ABS(Lentos!$C$2)),IF(Lentos!E6=0,"-",Lentos!E6),"")</calculatedColumnFormula>
    </tableColumn>
    <tableColumn id="5" xr3:uid="{00000000-0010-0000-0100-000005000000}" name="Balandis" dataDxfId="59" dataCellStyle="Aiškinamasis tekstas">
      <calculatedColumnFormula>IF(ISNUMBER(ABS(Lentos!$C$2)),IF(Lentos!F6=0,"-",Lentos!F6),"")</calculatedColumnFormula>
    </tableColumn>
    <tableColumn id="6" xr3:uid="{00000000-0010-0000-0100-000006000000}" name="Gegužė" dataDxfId="58" dataCellStyle="Aiškinamasis tekstas">
      <calculatedColumnFormula>IF(ISNUMBER(ABS(Lentos!$C$2)),IF(Lentos!G6=0,"-",Lentos!G6),"")</calculatedColumnFormula>
    </tableColumn>
    <tableColumn id="7" xr3:uid="{00000000-0010-0000-0100-000007000000}" name="Birželis" dataDxfId="57" dataCellStyle="Aiškinamasis tekstas">
      <calculatedColumnFormula>IF(ISNUMBER(ABS(Lentos!$C$2)),IF(Lentos!H6=0,"-",Lentos!H6),"")</calculatedColumnFormula>
    </tableColumn>
    <tableColumn id="8" xr3:uid="{00000000-0010-0000-0100-000008000000}" name="Liepa" dataDxfId="56" dataCellStyle="Aiškinamasis tekstas">
      <calculatedColumnFormula>IF(ISNUMBER(ABS(Lentos!$C$2)),IF(Lentos!I6=0,"-",Lentos!I6),"")</calculatedColumnFormula>
    </tableColumn>
    <tableColumn id="9" xr3:uid="{00000000-0010-0000-0100-000009000000}" name="Rugpjūtis" dataDxfId="55" dataCellStyle="Aiškinamasis tekstas">
      <calculatedColumnFormula>IF(ISNUMBER(ABS(Lentos!$C$2)),IF(Lentos!J6=0,"-",Lentos!J6),"")</calculatedColumnFormula>
    </tableColumn>
    <tableColumn id="10" xr3:uid="{00000000-0010-0000-0100-00000A000000}" name="Rugsėjis" dataDxfId="54" dataCellStyle="Aiškinamasis tekstas">
      <calculatedColumnFormula>IF(ISNUMBER(ABS(Lentos!$C$2)),IF(Lentos!K6=0,"-",Lentos!K6),"")</calculatedColumnFormula>
    </tableColumn>
    <tableColumn id="11" xr3:uid="{00000000-0010-0000-0100-00000B000000}" name="Spalis" dataDxfId="53" dataCellStyle="Aiškinamasis tekstas">
      <calculatedColumnFormula>IF(ISNUMBER(ABS(Lentos!$C$2)),IF(Lentos!L6=0,"-",Lentos!L6),"")</calculatedColumnFormula>
    </tableColumn>
    <tableColumn id="12" xr3:uid="{00000000-0010-0000-0100-00000C000000}" name="Lapkritis" dataDxfId="52" dataCellStyle="Aiškinamasis tekstas">
      <calculatedColumnFormula>IF(ISNUMBER(ABS(Lentos!$C$2)),IF(Lentos!M6=0,"-",Lentos!M6),"")</calculatedColumnFormula>
    </tableColumn>
    <tableColumn id="13" xr3:uid="{00000000-0010-0000-0100-00000D000000}" name="Gruodis" dataDxfId="51" dataCellStyle="Aiškinamasis tekstas">
      <calculatedColumnFormula>IF(ISNUMBER(ABS(Lentos!$C$2)),IF(Lentos!N6=0,"-",Lentos!N6),"")</calculatedColumnFormula>
    </tableColumn>
  </tableColumns>
  <tableStyleInfo name="TableStyleMedium14"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pas4"/>
  <dimension ref="B2:K329"/>
  <sheetViews>
    <sheetView workbookViewId="0">
      <selection activeCell="P31" sqref="P31"/>
    </sheetView>
  </sheetViews>
  <sheetFormatPr defaultRowHeight="10.5" x14ac:dyDescent="0.15"/>
  <cols>
    <col min="2" max="2" width="15.7109375" customWidth="1"/>
    <col min="3" max="35" width="10.7109375" customWidth="1"/>
  </cols>
  <sheetData>
    <row r="2" spans="2:11" x14ac:dyDescent="0.15">
      <c r="B2" s="4" t="s">
        <v>2</v>
      </c>
      <c r="C2" s="5">
        <v>2023</v>
      </c>
    </row>
    <row r="4" spans="2:11" x14ac:dyDescent="0.15">
      <c r="B4" s="4" t="s">
        <v>48</v>
      </c>
      <c r="C4" s="4" t="s">
        <v>47</v>
      </c>
    </row>
    <row r="5" spans="2:11" x14ac:dyDescent="0.15">
      <c r="B5" s="4" t="s">
        <v>46</v>
      </c>
      <c r="C5" t="s">
        <v>34</v>
      </c>
      <c r="D5" t="s">
        <v>35</v>
      </c>
      <c r="E5" t="s">
        <v>36</v>
      </c>
      <c r="F5" t="s">
        <v>37</v>
      </c>
      <c r="G5" t="s">
        <v>38</v>
      </c>
      <c r="H5" t="s">
        <v>39</v>
      </c>
      <c r="I5" t="s">
        <v>40</v>
      </c>
      <c r="J5" t="s">
        <v>41</v>
      </c>
      <c r="K5" t="s">
        <v>42</v>
      </c>
    </row>
    <row r="6" spans="2:11" x14ac:dyDescent="0.15">
      <c r="B6" s="5" t="s">
        <v>10</v>
      </c>
      <c r="C6" s="46">
        <v>59.34</v>
      </c>
      <c r="D6" s="46">
        <v>54.38</v>
      </c>
      <c r="E6" s="46">
        <v>45.84</v>
      </c>
      <c r="F6" s="46">
        <v>41.66</v>
      </c>
      <c r="G6" s="46">
        <v>40.79</v>
      </c>
      <c r="H6" s="46">
        <v>39.43</v>
      </c>
      <c r="I6" s="46">
        <v>38.75</v>
      </c>
      <c r="J6" s="46">
        <v>38.32</v>
      </c>
      <c r="K6" s="46">
        <v>40.01</v>
      </c>
    </row>
    <row r="7" spans="2:11" x14ac:dyDescent="0.15">
      <c r="B7" s="5" t="s">
        <v>12</v>
      </c>
      <c r="C7" s="46">
        <v>58.92</v>
      </c>
      <c r="D7" s="46">
        <v>57.46</v>
      </c>
      <c r="E7" s="46">
        <v>55.62</v>
      </c>
      <c r="F7" s="46">
        <v>54.48</v>
      </c>
      <c r="G7" s="46">
        <v>51.97</v>
      </c>
      <c r="H7" s="46">
        <v>50.67</v>
      </c>
      <c r="I7" s="46">
        <v>48.73</v>
      </c>
      <c r="J7" s="46">
        <v>48.59</v>
      </c>
      <c r="K7" s="46">
        <v>47.44</v>
      </c>
    </row>
    <row r="8" spans="2:11" x14ac:dyDescent="0.15">
      <c r="B8" s="5" t="s">
        <v>4</v>
      </c>
      <c r="C8" s="46">
        <v>53.77</v>
      </c>
      <c r="D8" s="46">
        <v>49.12</v>
      </c>
      <c r="E8" s="46">
        <v>45.67</v>
      </c>
      <c r="F8" s="46">
        <v>43.61</v>
      </c>
      <c r="G8" s="46">
        <v>41.89</v>
      </c>
      <c r="H8" s="46">
        <v>39.99</v>
      </c>
      <c r="I8" s="46">
        <v>38.700000000000003</v>
      </c>
      <c r="J8" s="46">
        <v>38.04</v>
      </c>
      <c r="K8" s="46">
        <v>40.26</v>
      </c>
    </row>
    <row r="9" spans="2:11" x14ac:dyDescent="0.15">
      <c r="B9" s="5" t="s">
        <v>5</v>
      </c>
      <c r="C9" s="46">
        <v>51.16</v>
      </c>
      <c r="D9" s="46">
        <v>49.45</v>
      </c>
      <c r="E9" s="46">
        <v>47.57</v>
      </c>
      <c r="F9" s="46">
        <v>43.63</v>
      </c>
      <c r="G9" s="46">
        <v>42.28</v>
      </c>
      <c r="H9" s="46">
        <v>40.97</v>
      </c>
      <c r="I9" s="46">
        <v>41.42</v>
      </c>
      <c r="J9" s="46">
        <v>41.46</v>
      </c>
      <c r="K9" s="46">
        <v>41.76</v>
      </c>
    </row>
    <row r="10" spans="2:11" x14ac:dyDescent="0.15">
      <c r="B10" s="5" t="s">
        <v>6</v>
      </c>
      <c r="C10" s="46">
        <v>54.33</v>
      </c>
      <c r="D10" s="46">
        <v>52.88</v>
      </c>
      <c r="E10" s="46">
        <v>49.89</v>
      </c>
      <c r="F10" s="46">
        <v>48.45</v>
      </c>
      <c r="G10" s="46">
        <v>45.78</v>
      </c>
      <c r="H10" s="46">
        <v>43.16</v>
      </c>
      <c r="I10" s="46">
        <v>41.03</v>
      </c>
      <c r="J10" s="46">
        <v>40.04</v>
      </c>
      <c r="K10" s="46">
        <v>39.92</v>
      </c>
    </row>
    <row r="11" spans="2:11" x14ac:dyDescent="0.15">
      <c r="B11" s="5" t="s">
        <v>7</v>
      </c>
      <c r="C11" s="46">
        <v>60.36</v>
      </c>
      <c r="D11" s="46">
        <v>57.36</v>
      </c>
      <c r="E11" s="46">
        <v>53.32</v>
      </c>
      <c r="F11" s="46">
        <v>47.24</v>
      </c>
      <c r="G11" s="46">
        <v>43.76</v>
      </c>
      <c r="H11" s="46">
        <v>41.75</v>
      </c>
      <c r="I11" s="46">
        <v>41.61</v>
      </c>
      <c r="J11" s="46">
        <v>41.6</v>
      </c>
      <c r="K11" s="46">
        <v>41.58</v>
      </c>
    </row>
    <row r="12" spans="2:11" x14ac:dyDescent="0.15">
      <c r="B12" s="5" t="s">
        <v>9</v>
      </c>
      <c r="C12" s="46">
        <v>52.22</v>
      </c>
      <c r="D12" s="46">
        <v>49.18</v>
      </c>
      <c r="E12" s="46">
        <v>47.73</v>
      </c>
      <c r="F12" s="46">
        <v>45.21</v>
      </c>
      <c r="G12" s="46">
        <v>42.61</v>
      </c>
      <c r="H12" s="46">
        <v>40.96</v>
      </c>
      <c r="I12" s="46">
        <v>40.43</v>
      </c>
      <c r="J12" s="46">
        <v>39.729999999999997</v>
      </c>
      <c r="K12" s="46">
        <v>40.35</v>
      </c>
    </row>
    <row r="13" spans="2:11" x14ac:dyDescent="0.15">
      <c r="B13" s="5" t="s">
        <v>14</v>
      </c>
      <c r="C13" s="46">
        <v>57.75</v>
      </c>
      <c r="D13" s="46">
        <v>56.12</v>
      </c>
      <c r="E13" s="46">
        <v>54.25</v>
      </c>
      <c r="F13" s="46">
        <v>52.38</v>
      </c>
      <c r="G13" s="46">
        <v>50.53</v>
      </c>
      <c r="H13" s="46">
        <v>49.85</v>
      </c>
      <c r="I13" s="46">
        <v>49.98</v>
      </c>
      <c r="J13" s="46">
        <v>51.48</v>
      </c>
      <c r="K13" s="46">
        <v>51.02</v>
      </c>
    </row>
    <row r="14" spans="2:11" x14ac:dyDescent="0.15">
      <c r="B14" s="5" t="s">
        <v>15</v>
      </c>
      <c r="C14" s="46">
        <v>58.16</v>
      </c>
      <c r="D14" s="46">
        <v>58.54</v>
      </c>
      <c r="E14" s="46">
        <v>57.77</v>
      </c>
      <c r="F14" s="46">
        <v>54.37</v>
      </c>
      <c r="G14" s="46">
        <v>52.72</v>
      </c>
      <c r="H14" s="46">
        <v>51.84</v>
      </c>
      <c r="I14" s="46">
        <v>51.46</v>
      </c>
      <c r="J14" s="46">
        <v>50.29</v>
      </c>
      <c r="K14" s="46">
        <v>50</v>
      </c>
    </row>
    <row r="15" spans="2:11" x14ac:dyDescent="0.15">
      <c r="B15" s="5" t="s">
        <v>20</v>
      </c>
      <c r="C15" s="46">
        <v>57.17</v>
      </c>
      <c r="D15" s="46">
        <v>57.4</v>
      </c>
      <c r="E15" s="46">
        <v>54.86</v>
      </c>
      <c r="F15" s="46">
        <v>53.73</v>
      </c>
      <c r="G15" s="46">
        <v>51.6</v>
      </c>
      <c r="H15" s="46">
        <v>51.6</v>
      </c>
      <c r="I15" s="46">
        <v>51.05</v>
      </c>
      <c r="J15" s="46">
        <v>49.46</v>
      </c>
      <c r="K15" s="46">
        <v>48.68</v>
      </c>
    </row>
    <row r="16" spans="2:11" x14ac:dyDescent="0.15">
      <c r="B16" s="5" t="s">
        <v>32</v>
      </c>
      <c r="C16" s="46" t="s">
        <v>62</v>
      </c>
      <c r="D16" s="46" t="s">
        <v>62</v>
      </c>
      <c r="E16" s="46" t="s">
        <v>62</v>
      </c>
      <c r="F16" s="46" t="s">
        <v>62</v>
      </c>
      <c r="G16" s="46" t="s">
        <v>62</v>
      </c>
      <c r="H16" s="46" t="s">
        <v>62</v>
      </c>
      <c r="I16" s="46" t="s">
        <v>62</v>
      </c>
      <c r="J16" s="46" t="s">
        <v>62</v>
      </c>
      <c r="K16" s="46" t="s">
        <v>62</v>
      </c>
    </row>
    <row r="17" spans="2:11" x14ac:dyDescent="0.15">
      <c r="B17" s="5" t="s">
        <v>13</v>
      </c>
      <c r="C17" s="46">
        <v>65.06</v>
      </c>
      <c r="D17" s="46">
        <v>65.36</v>
      </c>
      <c r="E17" s="46">
        <v>64.69</v>
      </c>
      <c r="F17" s="46">
        <v>64.260000000000005</v>
      </c>
      <c r="G17" s="46">
        <v>63.95</v>
      </c>
      <c r="H17" s="46">
        <v>63.59</v>
      </c>
      <c r="I17" s="46">
        <v>63.56</v>
      </c>
      <c r="J17" s="46">
        <v>63.54</v>
      </c>
      <c r="K17" s="46">
        <v>63.89</v>
      </c>
    </row>
    <row r="18" spans="2:11" x14ac:dyDescent="0.15">
      <c r="B18" s="5" t="s">
        <v>18</v>
      </c>
      <c r="C18" s="46">
        <v>51.67</v>
      </c>
      <c r="D18" s="46">
        <v>51.47</v>
      </c>
      <c r="E18" s="46">
        <v>51.11</v>
      </c>
      <c r="F18" s="46">
        <v>50.68</v>
      </c>
      <c r="G18" s="46">
        <v>50.33</v>
      </c>
      <c r="H18" s="46">
        <v>49.69</v>
      </c>
      <c r="I18" s="46">
        <v>49.27</v>
      </c>
      <c r="J18" s="46">
        <v>48.68</v>
      </c>
      <c r="K18" s="46">
        <v>48.42</v>
      </c>
    </row>
    <row r="19" spans="2:11" x14ac:dyDescent="0.15">
      <c r="B19" s="5" t="s">
        <v>23</v>
      </c>
      <c r="C19" s="46">
        <v>42.89</v>
      </c>
      <c r="D19" s="46">
        <v>34.01</v>
      </c>
      <c r="E19" s="46">
        <v>34.369999999999997</v>
      </c>
      <c r="F19" s="46">
        <v>34.72</v>
      </c>
      <c r="G19" s="46">
        <v>34.39</v>
      </c>
      <c r="H19" s="46">
        <v>33.89</v>
      </c>
      <c r="I19" s="46">
        <v>34.08</v>
      </c>
      <c r="J19" s="46">
        <v>36</v>
      </c>
      <c r="K19" s="46">
        <v>34.17</v>
      </c>
    </row>
    <row r="20" spans="2:11" x14ac:dyDescent="0.15">
      <c r="B20" s="5" t="s">
        <v>26</v>
      </c>
      <c r="C20" s="46">
        <v>51.59</v>
      </c>
      <c r="D20" s="46">
        <v>48.06</v>
      </c>
      <c r="E20" s="46">
        <v>47.66</v>
      </c>
      <c r="F20" s="46">
        <v>46.72</v>
      </c>
      <c r="G20" s="46">
        <v>45.62</v>
      </c>
      <c r="H20" s="46">
        <v>43.12</v>
      </c>
      <c r="I20" s="46">
        <v>42.16</v>
      </c>
      <c r="J20" s="46">
        <v>41.72</v>
      </c>
      <c r="K20" s="46">
        <v>41.09</v>
      </c>
    </row>
    <row r="21" spans="2:11" x14ac:dyDescent="0.15">
      <c r="B21" s="5" t="s">
        <v>21</v>
      </c>
      <c r="C21" s="46">
        <v>44.37</v>
      </c>
      <c r="D21" s="46">
        <v>36.840000000000003</v>
      </c>
      <c r="E21" s="46">
        <v>38.17</v>
      </c>
      <c r="F21" s="46">
        <v>37.92</v>
      </c>
      <c r="G21" s="46">
        <v>35.78</v>
      </c>
      <c r="H21" s="46">
        <v>34.44</v>
      </c>
      <c r="I21" s="46">
        <v>34.1</v>
      </c>
      <c r="J21" s="46">
        <v>33.869999999999997</v>
      </c>
      <c r="K21" s="46">
        <v>35.159999999999997</v>
      </c>
    </row>
    <row r="22" spans="2:11" x14ac:dyDescent="0.15">
      <c r="B22" s="5" t="s">
        <v>22</v>
      </c>
      <c r="C22" s="46" t="s">
        <v>75</v>
      </c>
      <c r="D22" s="46" t="s">
        <v>75</v>
      </c>
      <c r="E22" s="46" t="s">
        <v>75</v>
      </c>
      <c r="F22" s="46" t="s">
        <v>75</v>
      </c>
      <c r="G22" s="46" t="s">
        <v>75</v>
      </c>
      <c r="H22" s="46" t="s">
        <v>75</v>
      </c>
      <c r="I22" s="46" t="s">
        <v>75</v>
      </c>
      <c r="J22" s="46" t="s">
        <v>75</v>
      </c>
      <c r="K22" s="46" t="s">
        <v>75</v>
      </c>
    </row>
    <row r="23" spans="2:11" x14ac:dyDescent="0.15">
      <c r="B23" s="5" t="s">
        <v>24</v>
      </c>
      <c r="C23" s="46">
        <v>61.04</v>
      </c>
      <c r="D23" s="46">
        <v>60.55</v>
      </c>
      <c r="E23" s="46">
        <v>61.27</v>
      </c>
      <c r="F23" s="46">
        <v>61.76</v>
      </c>
      <c r="G23" s="46">
        <v>62.2</v>
      </c>
      <c r="H23" s="46">
        <v>56.18</v>
      </c>
      <c r="I23" s="46">
        <v>56.41</v>
      </c>
      <c r="J23" s="46">
        <v>56.08</v>
      </c>
      <c r="K23" s="46">
        <v>57.25</v>
      </c>
    </row>
    <row r="24" spans="2:11" x14ac:dyDescent="0.15">
      <c r="B24" s="5" t="s">
        <v>25</v>
      </c>
      <c r="C24" s="46">
        <v>60</v>
      </c>
      <c r="D24" s="46">
        <v>56</v>
      </c>
      <c r="E24" s="46">
        <v>50.5</v>
      </c>
      <c r="F24" s="46">
        <v>44.75</v>
      </c>
      <c r="G24" s="46">
        <v>43.25</v>
      </c>
      <c r="H24" s="46">
        <v>43.25</v>
      </c>
      <c r="I24" s="46">
        <v>43.25</v>
      </c>
      <c r="J24" s="46">
        <v>43.25</v>
      </c>
      <c r="K24" s="46">
        <v>41.45</v>
      </c>
    </row>
    <row r="25" spans="2:11" x14ac:dyDescent="0.15">
      <c r="B25" s="5" t="s">
        <v>27</v>
      </c>
      <c r="C25" s="46">
        <v>54.37</v>
      </c>
      <c r="D25" s="46">
        <v>54.13</v>
      </c>
      <c r="E25" s="46">
        <v>53.92</v>
      </c>
      <c r="F25" s="46">
        <v>53.56</v>
      </c>
      <c r="G25" s="46">
        <v>49.35</v>
      </c>
      <c r="H25" s="46">
        <v>48.22</v>
      </c>
      <c r="I25" s="46">
        <v>45.96</v>
      </c>
      <c r="J25" s="46">
        <v>45.95</v>
      </c>
      <c r="K25" s="46">
        <v>46.39</v>
      </c>
    </row>
    <row r="26" spans="2:11" x14ac:dyDescent="0.15">
      <c r="B26" s="5" t="s">
        <v>17</v>
      </c>
      <c r="C26" s="46">
        <v>49.8</v>
      </c>
      <c r="D26" s="46">
        <v>49.95</v>
      </c>
      <c r="E26" s="46">
        <v>48.51</v>
      </c>
      <c r="F26" s="46">
        <v>46.93</v>
      </c>
      <c r="G26" s="46">
        <v>45.37</v>
      </c>
      <c r="H26" s="46">
        <v>45.63</v>
      </c>
      <c r="I26" s="46">
        <v>45.9</v>
      </c>
      <c r="J26" s="46">
        <v>46.49</v>
      </c>
      <c r="K26" s="46">
        <v>46.83</v>
      </c>
    </row>
    <row r="27" spans="2:11" x14ac:dyDescent="0.15">
      <c r="B27" s="5" t="s">
        <v>28</v>
      </c>
      <c r="C27" s="46">
        <v>58.27</v>
      </c>
      <c r="D27" s="46">
        <v>56.85</v>
      </c>
      <c r="E27" s="46">
        <v>53.56</v>
      </c>
      <c r="F27" s="46">
        <v>48.05</v>
      </c>
      <c r="G27" s="46">
        <v>35.14</v>
      </c>
      <c r="H27" s="46">
        <v>42.18</v>
      </c>
      <c r="I27" s="46">
        <v>44.43</v>
      </c>
      <c r="J27" s="46">
        <v>44.98</v>
      </c>
      <c r="K27" s="46">
        <v>41.68</v>
      </c>
    </row>
    <row r="28" spans="2:11" x14ac:dyDescent="0.15">
      <c r="B28" s="5" t="s">
        <v>31</v>
      </c>
      <c r="C28" s="46">
        <v>51.05</v>
      </c>
      <c r="D28" s="46">
        <v>49.7</v>
      </c>
      <c r="E28" s="46">
        <v>48.47</v>
      </c>
      <c r="F28" s="46">
        <v>46.31</v>
      </c>
      <c r="G28" s="46">
        <v>44.42</v>
      </c>
      <c r="H28" s="46">
        <v>42.51</v>
      </c>
      <c r="I28" s="46">
        <v>41.17</v>
      </c>
      <c r="J28" s="46">
        <v>40.840000000000003</v>
      </c>
      <c r="K28" s="46">
        <v>40.869999999999997</v>
      </c>
    </row>
    <row r="29" spans="2:11" x14ac:dyDescent="0.15">
      <c r="B29" s="5" t="s">
        <v>30</v>
      </c>
      <c r="C29" s="46">
        <v>53.73</v>
      </c>
      <c r="D29" s="46">
        <v>51.49</v>
      </c>
      <c r="E29" s="46">
        <v>48.78</v>
      </c>
      <c r="F29" s="46">
        <v>46.08</v>
      </c>
      <c r="G29" s="46">
        <v>43.75</v>
      </c>
      <c r="H29" s="46">
        <v>42.53</v>
      </c>
      <c r="I29" s="46">
        <v>42.12</v>
      </c>
      <c r="J29" s="46">
        <v>42.73</v>
      </c>
      <c r="K29" s="46">
        <v>42.76</v>
      </c>
    </row>
    <row r="30" spans="2:11" x14ac:dyDescent="0.15">
      <c r="B30" s="5" t="s">
        <v>16</v>
      </c>
      <c r="C30" s="46">
        <v>54.79</v>
      </c>
      <c r="D30" s="46">
        <v>55.07</v>
      </c>
      <c r="E30" s="46">
        <v>55.22</v>
      </c>
      <c r="F30" s="46">
        <v>54.73</v>
      </c>
      <c r="G30" s="46">
        <v>52.5</v>
      </c>
      <c r="H30" s="46">
        <v>51.56</v>
      </c>
      <c r="I30" s="46">
        <v>51.15</v>
      </c>
      <c r="J30" s="46">
        <v>51.31</v>
      </c>
      <c r="K30" s="46">
        <v>49.5</v>
      </c>
    </row>
    <row r="31" spans="2:11" x14ac:dyDescent="0.15">
      <c r="B31" s="5" t="s">
        <v>29</v>
      </c>
      <c r="C31" s="46">
        <v>55.9</v>
      </c>
      <c r="D31" s="46">
        <v>54.01</v>
      </c>
      <c r="E31" s="46">
        <v>51.06</v>
      </c>
      <c r="F31" s="46">
        <v>46.13</v>
      </c>
      <c r="G31" s="46">
        <v>41.75</v>
      </c>
      <c r="H31" s="46">
        <v>36.630000000000003</v>
      </c>
      <c r="I31" s="46">
        <v>36.65</v>
      </c>
      <c r="J31" s="46">
        <v>36.409999999999997</v>
      </c>
      <c r="K31" s="46">
        <v>36.53</v>
      </c>
    </row>
    <row r="32" spans="2:11" x14ac:dyDescent="0.15">
      <c r="B32" s="5" t="s">
        <v>19</v>
      </c>
      <c r="C32" s="46">
        <v>56.49</v>
      </c>
      <c r="D32" s="46">
        <v>56.32</v>
      </c>
      <c r="E32" s="46">
        <v>53.06</v>
      </c>
      <c r="F32" s="46">
        <v>50.04</v>
      </c>
      <c r="G32" s="46">
        <v>46.27</v>
      </c>
      <c r="H32" s="46">
        <v>43.7</v>
      </c>
      <c r="I32" s="46">
        <v>40.44</v>
      </c>
      <c r="J32" s="46">
        <v>39.32</v>
      </c>
      <c r="K32" s="46">
        <v>39.799999999999997</v>
      </c>
    </row>
    <row r="33" spans="2:11" x14ac:dyDescent="0.15">
      <c r="B33" s="5" t="s">
        <v>8</v>
      </c>
      <c r="C33" s="46">
        <v>58.29</v>
      </c>
      <c r="D33" s="46">
        <v>54.08</v>
      </c>
      <c r="E33" s="46">
        <v>49.74</v>
      </c>
      <c r="F33" s="46">
        <v>46.54</v>
      </c>
      <c r="G33" s="46">
        <v>44.3</v>
      </c>
      <c r="H33" s="46">
        <v>41.97</v>
      </c>
      <c r="I33" s="46">
        <v>40.97</v>
      </c>
      <c r="J33" s="46">
        <v>40.98</v>
      </c>
      <c r="K33" s="46">
        <v>41.35</v>
      </c>
    </row>
    <row r="34" spans="2:11" x14ac:dyDescent="0.15">
      <c r="B34" s="5" t="s">
        <v>73</v>
      </c>
      <c r="C34" s="46">
        <v>55.74</v>
      </c>
      <c r="D34" s="46">
        <v>53.34</v>
      </c>
      <c r="E34" s="46">
        <v>50.27</v>
      </c>
      <c r="F34" s="46">
        <v>47.52</v>
      </c>
      <c r="G34" s="46">
        <v>45.49</v>
      </c>
      <c r="H34" s="46">
        <v>44.27</v>
      </c>
      <c r="I34" s="46">
        <v>43.73</v>
      </c>
      <c r="J34" s="46">
        <v>43.52</v>
      </c>
      <c r="K34" s="46">
        <v>43.45</v>
      </c>
    </row>
    <row r="35" spans="2:11" x14ac:dyDescent="0.15">
      <c r="B35" s="5" t="s">
        <v>74</v>
      </c>
      <c r="C35" s="46" t="s">
        <v>62</v>
      </c>
      <c r="D35" s="46" t="s">
        <v>62</v>
      </c>
      <c r="E35" s="46" t="s">
        <v>62</v>
      </c>
      <c r="F35" s="46" t="s">
        <v>62</v>
      </c>
      <c r="G35" s="46" t="s">
        <v>62</v>
      </c>
      <c r="H35" s="46" t="s">
        <v>62</v>
      </c>
      <c r="I35" s="46" t="s">
        <v>62</v>
      </c>
      <c r="J35" s="46" t="s">
        <v>62</v>
      </c>
      <c r="K35" s="46" t="s">
        <v>62</v>
      </c>
    </row>
    <row r="39" spans="2:11" x14ac:dyDescent="0.15">
      <c r="B39" s="4" t="s">
        <v>11</v>
      </c>
      <c r="C39" t="s">
        <v>3</v>
      </c>
    </row>
    <row r="40" spans="2:11" x14ac:dyDescent="0.15">
      <c r="B40" s="4" t="s">
        <v>33</v>
      </c>
      <c r="C40" t="s">
        <v>54</v>
      </c>
    </row>
    <row r="42" spans="2:11" x14ac:dyDescent="0.15">
      <c r="C42" s="4" t="s">
        <v>47</v>
      </c>
    </row>
    <row r="43" spans="2:11" x14ac:dyDescent="0.15">
      <c r="C43" t="s">
        <v>21</v>
      </c>
    </row>
    <row r="44" spans="2:11" x14ac:dyDescent="0.15">
      <c r="C44">
        <v>2023</v>
      </c>
    </row>
    <row r="45" spans="2:11" x14ac:dyDescent="0.15">
      <c r="B45" s="4" t="s">
        <v>51</v>
      </c>
      <c r="C45" t="s">
        <v>41</v>
      </c>
    </row>
    <row r="46" spans="2:11" x14ac:dyDescent="0.15">
      <c r="B46" s="5" t="s">
        <v>48</v>
      </c>
      <c r="C46">
        <v>33.869999999999997</v>
      </c>
    </row>
    <row r="47" spans="2:11" x14ac:dyDescent="0.15">
      <c r="B47" s="5" t="s">
        <v>53</v>
      </c>
      <c r="C47">
        <v>129.38999999999999</v>
      </c>
    </row>
    <row r="50" spans="2:3" x14ac:dyDescent="0.15">
      <c r="B50" s="4" t="s">
        <v>11</v>
      </c>
      <c r="C50" t="s">
        <v>3</v>
      </c>
    </row>
    <row r="51" spans="2:3" x14ac:dyDescent="0.15">
      <c r="B51" s="4" t="s">
        <v>33</v>
      </c>
      <c r="C51" t="s">
        <v>54</v>
      </c>
    </row>
    <row r="53" spans="2:3" x14ac:dyDescent="0.15">
      <c r="C53" s="4" t="s">
        <v>47</v>
      </c>
    </row>
    <row r="54" spans="2:3" x14ac:dyDescent="0.15">
      <c r="C54" t="s">
        <v>21</v>
      </c>
    </row>
    <row r="55" spans="2:3" x14ac:dyDescent="0.15">
      <c r="C55">
        <v>2023</v>
      </c>
    </row>
    <row r="56" spans="2:3" x14ac:dyDescent="0.15">
      <c r="B56" s="4" t="s">
        <v>51</v>
      </c>
      <c r="C56" t="s">
        <v>42</v>
      </c>
    </row>
    <row r="57" spans="2:3" x14ac:dyDescent="0.15">
      <c r="B57" s="5" t="s">
        <v>48</v>
      </c>
      <c r="C57">
        <v>35.159999999999997</v>
      </c>
    </row>
    <row r="58" spans="2:3" x14ac:dyDescent="0.15">
      <c r="B58" s="5" t="s">
        <v>53</v>
      </c>
      <c r="C58">
        <v>124.51</v>
      </c>
    </row>
    <row r="64" spans="2:3" x14ac:dyDescent="0.15">
      <c r="B64" s="4" t="s">
        <v>48</v>
      </c>
      <c r="C64" s="4" t="s">
        <v>47</v>
      </c>
    </row>
    <row r="65" spans="2:3" x14ac:dyDescent="0.15">
      <c r="B65" s="4" t="s">
        <v>46</v>
      </c>
      <c r="C65" t="s">
        <v>21</v>
      </c>
    </row>
    <row r="66" spans="2:3" x14ac:dyDescent="0.15">
      <c r="B66" s="5">
        <v>2022</v>
      </c>
      <c r="C66" s="46">
        <v>609.3599999999999</v>
      </c>
    </row>
    <row r="67" spans="2:3" x14ac:dyDescent="0.15">
      <c r="B67" s="6" t="s">
        <v>34</v>
      </c>
      <c r="C67" s="46">
        <v>44.23</v>
      </c>
    </row>
    <row r="68" spans="2:3" x14ac:dyDescent="0.15">
      <c r="B68" s="6" t="s">
        <v>35</v>
      </c>
      <c r="C68" s="46">
        <v>45.94</v>
      </c>
    </row>
    <row r="69" spans="2:3" x14ac:dyDescent="0.15">
      <c r="B69" s="6" t="s">
        <v>36</v>
      </c>
      <c r="C69" s="46">
        <v>47.62</v>
      </c>
    </row>
    <row r="70" spans="2:3" x14ac:dyDescent="0.15">
      <c r="B70" s="6" t="s">
        <v>37</v>
      </c>
      <c r="C70" s="46">
        <v>51.04</v>
      </c>
    </row>
    <row r="71" spans="2:3" x14ac:dyDescent="0.15">
      <c r="B71" s="6" t="s">
        <v>38</v>
      </c>
      <c r="C71" s="46">
        <v>52.72</v>
      </c>
    </row>
    <row r="72" spans="2:3" x14ac:dyDescent="0.15">
      <c r="B72" s="6" t="s">
        <v>39</v>
      </c>
      <c r="C72" s="46">
        <v>51.88</v>
      </c>
    </row>
    <row r="73" spans="2:3" x14ac:dyDescent="0.15">
      <c r="B73" s="6" t="s">
        <v>40</v>
      </c>
      <c r="C73" s="46">
        <v>51.24</v>
      </c>
    </row>
    <row r="74" spans="2:3" x14ac:dyDescent="0.15">
      <c r="B74" s="6" t="s">
        <v>41</v>
      </c>
      <c r="C74" s="46">
        <v>51.23</v>
      </c>
    </row>
    <row r="75" spans="2:3" x14ac:dyDescent="0.15">
      <c r="B75" s="6" t="s">
        <v>42</v>
      </c>
      <c r="C75" s="46">
        <v>52.65</v>
      </c>
    </row>
    <row r="76" spans="2:3" x14ac:dyDescent="0.15">
      <c r="B76" s="6" t="s">
        <v>43</v>
      </c>
      <c r="C76" s="46">
        <v>55.25</v>
      </c>
    </row>
    <row r="77" spans="2:3" x14ac:dyDescent="0.15">
      <c r="B77" s="6" t="s">
        <v>44</v>
      </c>
      <c r="C77" s="46">
        <v>54.62</v>
      </c>
    </row>
    <row r="78" spans="2:3" x14ac:dyDescent="0.15">
      <c r="B78" s="6" t="s">
        <v>45</v>
      </c>
      <c r="C78" s="46">
        <v>50.94</v>
      </c>
    </row>
    <row r="79" spans="2:3" x14ac:dyDescent="0.15">
      <c r="B79" s="5">
        <v>2023</v>
      </c>
      <c r="C79" s="46">
        <v>330.65</v>
      </c>
    </row>
    <row r="80" spans="2:3" x14ac:dyDescent="0.15">
      <c r="B80" s="6" t="s">
        <v>34</v>
      </c>
      <c r="C80" s="46">
        <v>44.37</v>
      </c>
    </row>
    <row r="81" spans="2:3" x14ac:dyDescent="0.15">
      <c r="B81" s="6" t="s">
        <v>35</v>
      </c>
      <c r="C81" s="46">
        <v>36.840000000000003</v>
      </c>
    </row>
    <row r="82" spans="2:3" x14ac:dyDescent="0.15">
      <c r="B82" s="6" t="s">
        <v>36</v>
      </c>
      <c r="C82" s="46">
        <v>38.17</v>
      </c>
    </row>
    <row r="83" spans="2:3" x14ac:dyDescent="0.15">
      <c r="B83" s="6" t="s">
        <v>37</v>
      </c>
      <c r="C83" s="46">
        <v>37.92</v>
      </c>
    </row>
    <row r="84" spans="2:3" x14ac:dyDescent="0.15">
      <c r="B84" s="6" t="s">
        <v>38</v>
      </c>
      <c r="C84" s="46">
        <v>35.78</v>
      </c>
    </row>
    <row r="85" spans="2:3" x14ac:dyDescent="0.15">
      <c r="B85" s="6" t="s">
        <v>39</v>
      </c>
      <c r="C85" s="46">
        <v>34.44</v>
      </c>
    </row>
    <row r="86" spans="2:3" x14ac:dyDescent="0.15">
      <c r="B86" s="6" t="s">
        <v>40</v>
      </c>
      <c r="C86" s="46">
        <v>34.1</v>
      </c>
    </row>
    <row r="87" spans="2:3" x14ac:dyDescent="0.15">
      <c r="B87" s="6" t="s">
        <v>41</v>
      </c>
      <c r="C87" s="46">
        <v>33.869999999999997</v>
      </c>
    </row>
    <row r="88" spans="2:3" x14ac:dyDescent="0.15">
      <c r="B88" s="6" t="s">
        <v>42</v>
      </c>
      <c r="C88" s="46">
        <v>35.159999999999997</v>
      </c>
    </row>
    <row r="300" spans="2:3" x14ac:dyDescent="0.15">
      <c r="B300" s="4" t="s">
        <v>53</v>
      </c>
    </row>
    <row r="301" spans="2:3" x14ac:dyDescent="0.15">
      <c r="C301">
        <v>2023</v>
      </c>
    </row>
    <row r="302" spans="2:3" x14ac:dyDescent="0.15">
      <c r="C302" t="s">
        <v>42</v>
      </c>
    </row>
    <row r="303" spans="2:3" x14ac:dyDescent="0.15">
      <c r="B303" s="5" t="s">
        <v>8</v>
      </c>
      <c r="C303" s="46">
        <v>2556.4</v>
      </c>
    </row>
    <row r="304" spans="2:3" x14ac:dyDescent="0.15">
      <c r="B304" s="5" t="s">
        <v>17</v>
      </c>
      <c r="C304" s="46">
        <v>1748.49</v>
      </c>
    </row>
    <row r="305" spans="2:3" x14ac:dyDescent="0.15">
      <c r="B305" s="5" t="s">
        <v>25</v>
      </c>
      <c r="C305" s="46">
        <v>1092.7</v>
      </c>
    </row>
    <row r="306" spans="2:3" x14ac:dyDescent="0.15">
      <c r="B306" s="5" t="s">
        <v>26</v>
      </c>
      <c r="C306" s="46">
        <v>1038.05</v>
      </c>
    </row>
    <row r="307" spans="2:3" x14ac:dyDescent="0.15">
      <c r="B307" s="5" t="s">
        <v>20</v>
      </c>
      <c r="C307" s="46">
        <v>982.62</v>
      </c>
    </row>
    <row r="308" spans="2:3" x14ac:dyDescent="0.15">
      <c r="B308" s="5" t="s">
        <v>10</v>
      </c>
      <c r="C308" s="46">
        <v>786.37</v>
      </c>
    </row>
    <row r="309" spans="2:3" x14ac:dyDescent="0.15">
      <c r="B309" s="5" t="s">
        <v>15</v>
      </c>
      <c r="C309" s="46">
        <v>575.35</v>
      </c>
    </row>
    <row r="310" spans="2:3" x14ac:dyDescent="0.15">
      <c r="B310" s="5" t="s">
        <v>7</v>
      </c>
      <c r="C310" s="46">
        <v>457.32</v>
      </c>
    </row>
    <row r="311" spans="2:3" x14ac:dyDescent="0.15">
      <c r="B311" s="5" t="s">
        <v>4</v>
      </c>
      <c r="C311" s="46">
        <v>364.92</v>
      </c>
    </row>
    <row r="312" spans="2:3" x14ac:dyDescent="0.15">
      <c r="B312" s="5" t="s">
        <v>6</v>
      </c>
      <c r="C312" s="46">
        <v>256.81</v>
      </c>
    </row>
    <row r="313" spans="2:3" x14ac:dyDescent="0.15">
      <c r="B313" s="5" t="s">
        <v>12</v>
      </c>
      <c r="C313" s="46">
        <v>245.58</v>
      </c>
    </row>
    <row r="314" spans="2:3" x14ac:dyDescent="0.15">
      <c r="B314" s="5" t="s">
        <v>29</v>
      </c>
      <c r="C314" s="46">
        <v>221.63</v>
      </c>
    </row>
    <row r="315" spans="2:3" x14ac:dyDescent="0.15">
      <c r="B315" s="5" t="s">
        <v>16</v>
      </c>
      <c r="C315" s="46">
        <v>174.26</v>
      </c>
    </row>
    <row r="316" spans="2:3" x14ac:dyDescent="0.15">
      <c r="B316" s="5" t="s">
        <v>27</v>
      </c>
      <c r="C316" s="46">
        <v>146.99</v>
      </c>
    </row>
    <row r="317" spans="2:3" x14ac:dyDescent="0.15">
      <c r="B317" s="5" t="s">
        <v>21</v>
      </c>
      <c r="C317" s="46">
        <v>124.51</v>
      </c>
    </row>
    <row r="318" spans="2:3" x14ac:dyDescent="0.15">
      <c r="B318" s="5" t="s">
        <v>19</v>
      </c>
      <c r="C318" s="46">
        <v>126.8</v>
      </c>
    </row>
    <row r="319" spans="2:3" x14ac:dyDescent="0.15">
      <c r="B319" s="5" t="s">
        <v>28</v>
      </c>
      <c r="C319" s="46">
        <v>94.34</v>
      </c>
    </row>
    <row r="320" spans="2:3" x14ac:dyDescent="0.15">
      <c r="B320" s="5" t="s">
        <v>23</v>
      </c>
      <c r="C320" s="46">
        <v>73.489999999999995</v>
      </c>
    </row>
    <row r="321" spans="2:3" x14ac:dyDescent="0.15">
      <c r="B321" s="5" t="s">
        <v>31</v>
      </c>
      <c r="C321" s="46">
        <v>63.9</v>
      </c>
    </row>
    <row r="322" spans="2:3" x14ac:dyDescent="0.15">
      <c r="B322" s="5" t="s">
        <v>9</v>
      </c>
      <c r="C322" s="46">
        <v>70.400000000000006</v>
      </c>
    </row>
    <row r="323" spans="2:3" x14ac:dyDescent="0.15">
      <c r="B323" s="5" t="s">
        <v>5</v>
      </c>
      <c r="C323" s="46">
        <v>53.94</v>
      </c>
    </row>
    <row r="324" spans="2:3" x14ac:dyDescent="0.15">
      <c r="B324" s="5" t="s">
        <v>14</v>
      </c>
      <c r="C324" s="46">
        <v>48.81</v>
      </c>
    </row>
    <row r="325" spans="2:3" x14ac:dyDescent="0.15">
      <c r="B325" s="5" t="s">
        <v>30</v>
      </c>
      <c r="C325" s="46">
        <v>43.2</v>
      </c>
    </row>
    <row r="326" spans="2:3" x14ac:dyDescent="0.15">
      <c r="B326" s="5" t="s">
        <v>18</v>
      </c>
      <c r="C326" s="46">
        <v>28.7</v>
      </c>
    </row>
    <row r="327" spans="2:3" x14ac:dyDescent="0.15">
      <c r="B327" s="5" t="s">
        <v>22</v>
      </c>
      <c r="C327" s="46" t="s">
        <v>75</v>
      </c>
    </row>
    <row r="328" spans="2:3" x14ac:dyDescent="0.15">
      <c r="B328" s="5" t="s">
        <v>13</v>
      </c>
      <c r="C328" s="46">
        <v>24.05</v>
      </c>
    </row>
    <row r="329" spans="2:3" x14ac:dyDescent="0.15">
      <c r="B329" s="5" t="s">
        <v>24</v>
      </c>
      <c r="C329" s="46">
        <v>2.86</v>
      </c>
    </row>
  </sheetData>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pas1"/>
  <dimension ref="A1:O215"/>
  <sheetViews>
    <sheetView showGridLines="0" tabSelected="1" zoomScaleNormal="100" workbookViewId="0">
      <pane ySplit="4" topLeftCell="A5" activePane="bottomLeft" state="frozen"/>
      <selection pane="bottomLeft"/>
    </sheetView>
  </sheetViews>
  <sheetFormatPr defaultRowHeight="10.5" x14ac:dyDescent="0.15"/>
  <cols>
    <col min="2" max="2" width="32.7109375" customWidth="1"/>
    <col min="3" max="14" width="12.7109375" customWidth="1"/>
    <col min="15" max="17" width="10.7109375" customWidth="1"/>
  </cols>
  <sheetData>
    <row r="1" spans="1:15" s="31" customFormat="1" ht="15" customHeight="1" x14ac:dyDescent="0.15">
      <c r="B1" s="45" t="s">
        <v>52</v>
      </c>
      <c r="C1" s="45"/>
      <c r="D1" s="45"/>
      <c r="E1" s="45"/>
      <c r="F1" s="45"/>
      <c r="G1" s="45"/>
      <c r="I1" s="44" t="s">
        <v>68</v>
      </c>
      <c r="J1" s="44"/>
      <c r="K1" s="44"/>
      <c r="L1" s="44"/>
      <c r="M1" s="44"/>
    </row>
    <row r="2" spans="1:15" s="31" customFormat="1" ht="15" customHeight="1" x14ac:dyDescent="0.15">
      <c r="B2" s="45"/>
      <c r="C2" s="45"/>
      <c r="D2" s="45"/>
      <c r="E2" s="45"/>
      <c r="F2" s="45"/>
      <c r="G2" s="45"/>
      <c r="I2" s="44" t="s">
        <v>69</v>
      </c>
      <c r="J2" s="44"/>
      <c r="K2" s="44"/>
      <c r="L2" s="44"/>
      <c r="M2" s="44"/>
      <c r="O2" s="37" t="s">
        <v>78</v>
      </c>
    </row>
    <row r="3" spans="1:15" s="31" customFormat="1" ht="15" customHeight="1" x14ac:dyDescent="0.15">
      <c r="B3" s="45"/>
      <c r="C3" s="45"/>
      <c r="D3" s="45"/>
      <c r="E3" s="45"/>
      <c r="F3" s="45"/>
      <c r="G3" s="45"/>
      <c r="I3" s="44" t="s">
        <v>67</v>
      </c>
      <c r="J3" s="44"/>
      <c r="K3" s="44"/>
      <c r="L3" s="44"/>
      <c r="M3" s="44"/>
      <c r="O3" s="36" t="s">
        <v>76</v>
      </c>
    </row>
    <row r="4" spans="1:15" s="31" customFormat="1" ht="15" customHeight="1" x14ac:dyDescent="0.15">
      <c r="B4" s="45"/>
      <c r="C4" s="45"/>
      <c r="D4" s="45"/>
      <c r="E4" s="45"/>
      <c r="F4" s="45"/>
      <c r="G4" s="45"/>
      <c r="I4" s="44" t="s">
        <v>63</v>
      </c>
      <c r="J4" s="44"/>
      <c r="K4" s="44"/>
      <c r="L4" s="44"/>
      <c r="M4" s="44"/>
      <c r="O4" s="36" t="s">
        <v>77</v>
      </c>
    </row>
    <row r="5" spans="1:15" ht="12.75" x14ac:dyDescent="0.2">
      <c r="A5" s="38"/>
      <c r="B5" s="35" t="s">
        <v>59</v>
      </c>
    </row>
    <row r="6" spans="1:15" x14ac:dyDescent="0.15">
      <c r="A6" s="38"/>
    </row>
    <row r="7" spans="1:15" x14ac:dyDescent="0.15">
      <c r="A7" s="38"/>
    </row>
    <row r="8" spans="1:15" x14ac:dyDescent="0.15">
      <c r="A8" s="38"/>
    </row>
    <row r="9" spans="1:15" x14ac:dyDescent="0.15">
      <c r="A9" s="38"/>
    </row>
    <row r="10" spans="1:15" x14ac:dyDescent="0.15">
      <c r="A10" s="38"/>
    </row>
    <row r="11" spans="1:15" x14ac:dyDescent="0.15">
      <c r="A11" s="38"/>
    </row>
    <row r="12" spans="1:15" x14ac:dyDescent="0.15">
      <c r="A12" s="38"/>
    </row>
    <row r="13" spans="1:15" x14ac:dyDescent="0.15">
      <c r="A13" s="38"/>
    </row>
    <row r="14" spans="1:15" x14ac:dyDescent="0.15">
      <c r="A14" s="38"/>
    </row>
    <row r="15" spans="1:15" x14ac:dyDescent="0.15">
      <c r="A15" s="38"/>
    </row>
    <row r="16" spans="1:15" x14ac:dyDescent="0.15">
      <c r="A16" s="38"/>
    </row>
    <row r="17" spans="1:1" x14ac:dyDescent="0.15">
      <c r="A17" s="38"/>
    </row>
    <row r="18" spans="1:1" x14ac:dyDescent="0.15">
      <c r="A18" s="38"/>
    </row>
    <row r="19" spans="1:1" x14ac:dyDescent="0.15">
      <c r="A19" s="38"/>
    </row>
    <row r="20" spans="1:1" x14ac:dyDescent="0.15">
      <c r="A20" s="38"/>
    </row>
    <row r="21" spans="1:1" x14ac:dyDescent="0.15">
      <c r="A21" s="38"/>
    </row>
    <row r="22" spans="1:1" x14ac:dyDescent="0.15">
      <c r="A22" s="38"/>
    </row>
    <row r="23" spans="1:1" x14ac:dyDescent="0.15">
      <c r="A23" s="38"/>
    </row>
    <row r="24" spans="1:1" x14ac:dyDescent="0.15">
      <c r="A24" s="38"/>
    </row>
    <row r="25" spans="1:1" x14ac:dyDescent="0.15">
      <c r="A25" s="38"/>
    </row>
    <row r="26" spans="1:1" x14ac:dyDescent="0.15">
      <c r="A26" s="38"/>
    </row>
    <row r="27" spans="1:1" x14ac:dyDescent="0.15">
      <c r="A27" s="38"/>
    </row>
    <row r="28" spans="1:1" x14ac:dyDescent="0.15">
      <c r="A28" s="38"/>
    </row>
    <row r="29" spans="1:1" x14ac:dyDescent="0.15">
      <c r="A29" s="38"/>
    </row>
    <row r="30" spans="1:1" x14ac:dyDescent="0.15">
      <c r="A30" s="38"/>
    </row>
    <row r="31" spans="1:1" x14ac:dyDescent="0.15">
      <c r="A31" s="38"/>
    </row>
    <row r="32" spans="1:1" x14ac:dyDescent="0.15">
      <c r="A32" s="38"/>
    </row>
    <row r="33" spans="1:1" x14ac:dyDescent="0.15">
      <c r="A33" s="38"/>
    </row>
    <row r="34" spans="1:1" x14ac:dyDescent="0.15">
      <c r="A34" s="38"/>
    </row>
    <row r="35" spans="1:1" x14ac:dyDescent="0.15">
      <c r="A35" s="38"/>
    </row>
    <row r="36" spans="1:1" x14ac:dyDescent="0.15">
      <c r="A36" s="38"/>
    </row>
    <row r="37" spans="1:1" x14ac:dyDescent="0.15">
      <c r="A37" s="38"/>
    </row>
    <row r="38" spans="1:1" x14ac:dyDescent="0.15">
      <c r="A38" s="38"/>
    </row>
    <row r="39" spans="1:1" x14ac:dyDescent="0.15">
      <c r="A39" s="38"/>
    </row>
    <row r="40" spans="1:1" x14ac:dyDescent="0.15">
      <c r="A40" s="38"/>
    </row>
    <row r="41" spans="1:1" x14ac:dyDescent="0.15">
      <c r="A41" s="38"/>
    </row>
    <row r="42" spans="1:1" x14ac:dyDescent="0.15">
      <c r="A42" s="38"/>
    </row>
    <row r="43" spans="1:1" x14ac:dyDescent="0.15">
      <c r="A43" s="38"/>
    </row>
    <row r="44" spans="1:1" x14ac:dyDescent="0.15">
      <c r="A44" s="38"/>
    </row>
    <row r="45" spans="1:1" x14ac:dyDescent="0.15">
      <c r="A45" s="38"/>
    </row>
    <row r="46" spans="1:1" x14ac:dyDescent="0.15">
      <c r="A46" s="38"/>
    </row>
    <row r="47" spans="1:1" x14ac:dyDescent="0.15">
      <c r="A47" s="38"/>
    </row>
    <row r="48" spans="1:1" x14ac:dyDescent="0.15">
      <c r="A48" s="38"/>
    </row>
    <row r="49" spans="1:14" x14ac:dyDescent="0.15">
      <c r="A49" s="38"/>
    </row>
    <row r="50" spans="1:14" x14ac:dyDescent="0.15">
      <c r="A50" s="38"/>
    </row>
    <row r="51" spans="1:14" x14ac:dyDescent="0.15">
      <c r="A51" s="38"/>
    </row>
    <row r="52" spans="1:14" x14ac:dyDescent="0.15">
      <c r="A52" s="38"/>
    </row>
    <row r="53" spans="1:14" x14ac:dyDescent="0.15">
      <c r="A53" s="38"/>
    </row>
    <row r="54" spans="1:14" x14ac:dyDescent="0.15">
      <c r="A54" s="38"/>
    </row>
    <row r="55" spans="1:14" x14ac:dyDescent="0.15">
      <c r="A55" s="38"/>
    </row>
    <row r="56" spans="1:14" x14ac:dyDescent="0.15">
      <c r="A56" s="38"/>
    </row>
    <row r="57" spans="1:14" x14ac:dyDescent="0.15">
      <c r="A57" s="38"/>
    </row>
    <row r="58" spans="1:14" x14ac:dyDescent="0.15">
      <c r="A58" s="38"/>
    </row>
    <row r="59" spans="1:14" x14ac:dyDescent="0.15">
      <c r="A59" s="38"/>
    </row>
    <row r="60" spans="1:14" ht="11.25" x14ac:dyDescent="0.15">
      <c r="A60" s="38"/>
      <c r="N60" s="32" t="s">
        <v>66</v>
      </c>
    </row>
    <row r="63" spans="1:14" x14ac:dyDescent="0.15">
      <c r="A63" s="38"/>
    </row>
    <row r="64" spans="1:14" ht="12.75" x14ac:dyDescent="0.2">
      <c r="A64" s="38"/>
      <c r="B64" s="35" t="s">
        <v>64</v>
      </c>
    </row>
    <row r="65" spans="1:2" x14ac:dyDescent="0.15">
      <c r="A65" s="38"/>
    </row>
    <row r="66" spans="1:2" x14ac:dyDescent="0.15">
      <c r="A66" s="38"/>
      <c r="B66" s="15" t="s">
        <v>71</v>
      </c>
    </row>
    <row r="67" spans="1:2" x14ac:dyDescent="0.15">
      <c r="A67" s="38"/>
    </row>
    <row r="68" spans="1:2" x14ac:dyDescent="0.15">
      <c r="A68" s="38"/>
    </row>
    <row r="69" spans="1:2" x14ac:dyDescent="0.15">
      <c r="A69" s="38"/>
    </row>
    <row r="70" spans="1:2" x14ac:dyDescent="0.15">
      <c r="A70" s="38"/>
    </row>
    <row r="71" spans="1:2" x14ac:dyDescent="0.15">
      <c r="A71" s="38"/>
    </row>
    <row r="72" spans="1:2" x14ac:dyDescent="0.15">
      <c r="A72" s="38"/>
    </row>
    <row r="73" spans="1:2" x14ac:dyDescent="0.15">
      <c r="A73" s="38"/>
    </row>
    <row r="74" spans="1:2" x14ac:dyDescent="0.15">
      <c r="A74" s="38"/>
    </row>
    <row r="75" spans="1:2" x14ac:dyDescent="0.15">
      <c r="A75" s="38"/>
    </row>
    <row r="76" spans="1:2" x14ac:dyDescent="0.15">
      <c r="A76" s="38"/>
    </row>
    <row r="77" spans="1:2" x14ac:dyDescent="0.15">
      <c r="A77" s="38"/>
    </row>
    <row r="78" spans="1:2" x14ac:dyDescent="0.15">
      <c r="A78" s="38"/>
    </row>
    <row r="79" spans="1:2" x14ac:dyDescent="0.15">
      <c r="A79" s="38"/>
    </row>
    <row r="80" spans="1:2" x14ac:dyDescent="0.15">
      <c r="A80" s="38"/>
    </row>
    <row r="81" spans="1:1" x14ac:dyDescent="0.15">
      <c r="A81" s="38"/>
    </row>
    <row r="82" spans="1:1" x14ac:dyDescent="0.15">
      <c r="A82" s="38"/>
    </row>
    <row r="83" spans="1:1" x14ac:dyDescent="0.15">
      <c r="A83" s="38"/>
    </row>
    <row r="84" spans="1:1" x14ac:dyDescent="0.15">
      <c r="A84" s="38"/>
    </row>
    <row r="85" spans="1:1" x14ac:dyDescent="0.15">
      <c r="A85" s="38"/>
    </row>
    <row r="86" spans="1:1" x14ac:dyDescent="0.15">
      <c r="A86" s="38"/>
    </row>
    <row r="87" spans="1:1" x14ac:dyDescent="0.15">
      <c r="A87" s="38"/>
    </row>
    <row r="88" spans="1:1" x14ac:dyDescent="0.15">
      <c r="A88" s="38"/>
    </row>
    <row r="89" spans="1:1" x14ac:dyDescent="0.15">
      <c r="A89" s="38"/>
    </row>
    <row r="90" spans="1:1" x14ac:dyDescent="0.15">
      <c r="A90" s="38"/>
    </row>
    <row r="91" spans="1:1" x14ac:dyDescent="0.15">
      <c r="A91" s="38"/>
    </row>
    <row r="92" spans="1:1" x14ac:dyDescent="0.15">
      <c r="A92" s="38"/>
    </row>
    <row r="93" spans="1:1" x14ac:dyDescent="0.15">
      <c r="A93" s="38"/>
    </row>
    <row r="94" spans="1:1" x14ac:dyDescent="0.15">
      <c r="A94" s="38"/>
    </row>
    <row r="95" spans="1:1" x14ac:dyDescent="0.15">
      <c r="A95" s="38"/>
    </row>
    <row r="96" spans="1:1" x14ac:dyDescent="0.15">
      <c r="A96" s="38"/>
    </row>
    <row r="97" spans="1:1" x14ac:dyDescent="0.15">
      <c r="A97" s="38"/>
    </row>
    <row r="98" spans="1:1" x14ac:dyDescent="0.15">
      <c r="A98" s="38"/>
    </row>
    <row r="99" spans="1:1" x14ac:dyDescent="0.15">
      <c r="A99" s="38"/>
    </row>
    <row r="100" spans="1:1" x14ac:dyDescent="0.15">
      <c r="A100" s="38"/>
    </row>
    <row r="101" spans="1:1" x14ac:dyDescent="0.15">
      <c r="A101" s="38"/>
    </row>
    <row r="102" spans="1:1" x14ac:dyDescent="0.15">
      <c r="A102" s="38"/>
    </row>
    <row r="103" spans="1:1" x14ac:dyDescent="0.15">
      <c r="A103" s="38"/>
    </row>
    <row r="104" spans="1:1" x14ac:dyDescent="0.15">
      <c r="A104" s="38"/>
    </row>
    <row r="105" spans="1:1" x14ac:dyDescent="0.15">
      <c r="A105" s="38"/>
    </row>
    <row r="106" spans="1:1" x14ac:dyDescent="0.15">
      <c r="A106" s="38"/>
    </row>
    <row r="107" spans="1:1" x14ac:dyDescent="0.15">
      <c r="A107" s="38"/>
    </row>
    <row r="108" spans="1:1" x14ac:dyDescent="0.15">
      <c r="A108" s="38"/>
    </row>
    <row r="109" spans="1:1" x14ac:dyDescent="0.15">
      <c r="A109" s="38"/>
    </row>
    <row r="110" spans="1:1" x14ac:dyDescent="0.15">
      <c r="A110" s="38"/>
    </row>
    <row r="111" spans="1:1" x14ac:dyDescent="0.15">
      <c r="A111" s="38"/>
    </row>
    <row r="112" spans="1:1" x14ac:dyDescent="0.15">
      <c r="A112" s="38"/>
    </row>
    <row r="113" spans="1:14" x14ac:dyDescent="0.15">
      <c r="A113" s="38"/>
    </row>
    <row r="114" spans="1:14" x14ac:dyDescent="0.15">
      <c r="A114" s="38"/>
    </row>
    <row r="115" spans="1:14" ht="11.25" x14ac:dyDescent="0.15">
      <c r="A115" s="38"/>
      <c r="N115" s="32" t="s">
        <v>65</v>
      </c>
    </row>
    <row r="116" spans="1:14" x14ac:dyDescent="0.15">
      <c r="A116" s="38"/>
    </row>
    <row r="117" spans="1:14" x14ac:dyDescent="0.15">
      <c r="A117" s="38"/>
    </row>
    <row r="123" spans="1:14" ht="12.75" x14ac:dyDescent="0.2">
      <c r="A123" s="38"/>
      <c r="B123" s="35" t="s">
        <v>60</v>
      </c>
    </row>
    <row r="124" spans="1:14" x14ac:dyDescent="0.15">
      <c r="A124" s="38"/>
    </row>
    <row r="125" spans="1:14" x14ac:dyDescent="0.15">
      <c r="A125" s="38"/>
    </row>
    <row r="126" spans="1:14" x14ac:dyDescent="0.15">
      <c r="A126" s="38"/>
    </row>
    <row r="127" spans="1:14" x14ac:dyDescent="0.15">
      <c r="A127" s="38"/>
    </row>
    <row r="128" spans="1:14" x14ac:dyDescent="0.15">
      <c r="A128" s="38"/>
    </row>
    <row r="129" spans="1:14" ht="5.0999999999999996" customHeight="1" x14ac:dyDescent="0.15">
      <c r="A129" s="38"/>
    </row>
    <row r="130" spans="1:14" ht="11.25" thickBot="1" x14ac:dyDescent="0.2">
      <c r="A130" s="38"/>
      <c r="B130" s="30" t="s">
        <v>72</v>
      </c>
    </row>
    <row r="131" spans="1:14" ht="15" customHeight="1" x14ac:dyDescent="0.15">
      <c r="A131" s="38"/>
      <c r="B131" s="14"/>
      <c r="C131" s="39">
        <f>IF(ISNUMBER(ABS(Lentos!C2))=TRUE,Lentos!C2,"KLAIDA: pasirinkite tik vienus metus!")</f>
        <v>2023</v>
      </c>
      <c r="D131" s="40"/>
      <c r="E131" s="40"/>
      <c r="F131" s="40"/>
      <c r="G131" s="40"/>
      <c r="H131" s="40"/>
      <c r="I131" s="40"/>
      <c r="J131" s="40"/>
      <c r="K131" s="40"/>
      <c r="L131" s="40"/>
      <c r="M131" s="40"/>
      <c r="N131" s="41"/>
    </row>
    <row r="132" spans="1:14" ht="15" customHeight="1" thickBot="1" x14ac:dyDescent="0.2">
      <c r="A132" s="38"/>
      <c r="B132" s="13" t="s">
        <v>0</v>
      </c>
      <c r="C132" s="9" t="s">
        <v>34</v>
      </c>
      <c r="D132" s="9" t="s">
        <v>35</v>
      </c>
      <c r="E132" s="9" t="s">
        <v>36</v>
      </c>
      <c r="F132" s="9" t="s">
        <v>37</v>
      </c>
      <c r="G132" s="9" t="s">
        <v>38</v>
      </c>
      <c r="H132" s="9" t="s">
        <v>39</v>
      </c>
      <c r="I132" s="9" t="s">
        <v>40</v>
      </c>
      <c r="J132" s="9" t="s">
        <v>41</v>
      </c>
      <c r="K132" s="9" t="s">
        <v>42</v>
      </c>
      <c r="L132" s="9" t="s">
        <v>43</v>
      </c>
      <c r="M132" s="9" t="s">
        <v>44</v>
      </c>
      <c r="N132" s="10" t="s">
        <v>45</v>
      </c>
    </row>
    <row r="133" spans="1:14" ht="15" customHeight="1" x14ac:dyDescent="0.15">
      <c r="A133" s="38"/>
      <c r="B133" s="8" t="str">
        <f>Lentos!B6</f>
        <v>Airija</v>
      </c>
      <c r="C133" s="11">
        <f>IF(ISNUMBER(ABS(Lentos!$C$2)),IF(Lentos!C6=0,"-",Lentos!C6),"")</f>
        <v>59.34</v>
      </c>
      <c r="D133" s="11">
        <f>IF(ISNUMBER(ABS(Lentos!$C$2)),IF(Lentos!D6=0,"-",Lentos!D6),"")</f>
        <v>54.38</v>
      </c>
      <c r="E133" s="11">
        <f>IF(ISNUMBER(ABS(Lentos!$C$2)),IF(Lentos!E6=0,"-",Lentos!E6),"")</f>
        <v>45.84</v>
      </c>
      <c r="F133" s="11">
        <f>IF(ISNUMBER(ABS(Lentos!$C$2)),IF(Lentos!F6=0,"-",Lentos!F6),"")</f>
        <v>41.66</v>
      </c>
      <c r="G133" s="11">
        <f>IF(ISNUMBER(ABS(Lentos!$C$2)),IF(Lentos!G6=0,"-",Lentos!G6),"")</f>
        <v>40.79</v>
      </c>
      <c r="H133" s="11">
        <f>IF(ISNUMBER(ABS(Lentos!$C$2)),IF(Lentos!H6=0,"-",Lentos!H6),"")</f>
        <v>39.43</v>
      </c>
      <c r="I133" s="11">
        <f>IF(ISNUMBER(ABS(Lentos!$C$2)),IF(Lentos!I6=0,"-",Lentos!I6),"")</f>
        <v>38.75</v>
      </c>
      <c r="J133" s="11">
        <f>IF(ISNUMBER(ABS(Lentos!$C$2)),IF(Lentos!J6=0,"-",Lentos!J6),"")</f>
        <v>38.32</v>
      </c>
      <c r="K133" s="11">
        <f>IF(ISNUMBER(ABS(Lentos!$C$2)),IF(Lentos!K6=0,"-",Lentos!K6),"")</f>
        <v>40.01</v>
      </c>
      <c r="L133" s="11" t="str">
        <f>IF(ISNUMBER(ABS(Lentos!$C$2)),IF(Lentos!L6=0,"-",Lentos!L6),"")</f>
        <v>-</v>
      </c>
      <c r="M133" s="11" t="str">
        <f>IF(ISNUMBER(ABS(Lentos!$C$2)),IF(Lentos!M6=0,"-",Lentos!M6),"")</f>
        <v>-</v>
      </c>
      <c r="N133" s="1" t="str">
        <f>IF(ISNUMBER(ABS(Lentos!$C$2)),IF(Lentos!N6=0,"-",Lentos!N6),"")</f>
        <v>-</v>
      </c>
    </row>
    <row r="134" spans="1:14" ht="15" customHeight="1" x14ac:dyDescent="0.15">
      <c r="A134" s="38"/>
      <c r="B134" s="7" t="str">
        <f>Lentos!B7</f>
        <v>Austrija</v>
      </c>
      <c r="C134" s="11">
        <f>IF(ISNUMBER(ABS(Lentos!$C$2)),IF(Lentos!C7=0,"-",Lentos!C7),"")</f>
        <v>58.92</v>
      </c>
      <c r="D134" s="11">
        <f>IF(ISNUMBER(ABS(Lentos!$C$2)),IF(Lentos!D7=0,"-",Lentos!D7),"")</f>
        <v>57.46</v>
      </c>
      <c r="E134" s="11">
        <f>IF(ISNUMBER(ABS(Lentos!$C$2)),IF(Lentos!E7=0,"-",Lentos!E7),"")</f>
        <v>55.62</v>
      </c>
      <c r="F134" s="11">
        <f>IF(ISNUMBER(ABS(Lentos!$C$2)),IF(Lentos!F7=0,"-",Lentos!F7),"")</f>
        <v>54.48</v>
      </c>
      <c r="G134" s="11">
        <f>IF(ISNUMBER(ABS(Lentos!$C$2)),IF(Lentos!G7=0,"-",Lentos!G7),"")</f>
        <v>51.97</v>
      </c>
      <c r="H134" s="11">
        <f>IF(ISNUMBER(ABS(Lentos!$C$2)),IF(Lentos!H7=0,"-",Lentos!H7),"")</f>
        <v>50.67</v>
      </c>
      <c r="I134" s="11">
        <f>IF(ISNUMBER(ABS(Lentos!$C$2)),IF(Lentos!I7=0,"-",Lentos!I7),"")</f>
        <v>48.73</v>
      </c>
      <c r="J134" s="11">
        <f>IF(ISNUMBER(ABS(Lentos!$C$2)),IF(Lentos!J7=0,"-",Lentos!J7),"")</f>
        <v>48.59</v>
      </c>
      <c r="K134" s="11">
        <f>IF(ISNUMBER(ABS(Lentos!$C$2)),IF(Lentos!K7=0,"-",Lentos!K7),"")</f>
        <v>47.44</v>
      </c>
      <c r="L134" s="11" t="str">
        <f>IF(ISNUMBER(ABS(Lentos!$C$2)),IF(Lentos!L7=0,"-",Lentos!L7),"")</f>
        <v>-</v>
      </c>
      <c r="M134" s="11" t="str">
        <f>IF(ISNUMBER(ABS(Lentos!$C$2)),IF(Lentos!M7=0,"-",Lentos!M7),"")</f>
        <v>-</v>
      </c>
      <c r="N134" s="1" t="str">
        <f>IF(ISNUMBER(ABS(Lentos!$C$2)),IF(Lentos!N7=0,"-",Lentos!N7),"")</f>
        <v>-</v>
      </c>
    </row>
    <row r="135" spans="1:14" ht="15" customHeight="1" x14ac:dyDescent="0.15">
      <c r="A135" s="38"/>
      <c r="B135" s="7" t="str">
        <f>Lentos!B8</f>
        <v>Belgija</v>
      </c>
      <c r="C135" s="11">
        <f>IF(ISNUMBER(ABS(Lentos!$C$2)),IF(Lentos!C8=0,"-",Lentos!C8),"")</f>
        <v>53.77</v>
      </c>
      <c r="D135" s="11">
        <f>IF(ISNUMBER(ABS(Lentos!$C$2)),IF(Lentos!D8=0,"-",Lentos!D8),"")</f>
        <v>49.12</v>
      </c>
      <c r="E135" s="11">
        <f>IF(ISNUMBER(ABS(Lentos!$C$2)),IF(Lentos!E8=0,"-",Lentos!E8),"")</f>
        <v>45.67</v>
      </c>
      <c r="F135" s="11">
        <f>IF(ISNUMBER(ABS(Lentos!$C$2)),IF(Lentos!F8=0,"-",Lentos!F8),"")</f>
        <v>43.61</v>
      </c>
      <c r="G135" s="11">
        <f>IF(ISNUMBER(ABS(Lentos!$C$2)),IF(Lentos!G8=0,"-",Lentos!G8),"")</f>
        <v>41.89</v>
      </c>
      <c r="H135" s="11">
        <f>IF(ISNUMBER(ABS(Lentos!$C$2)),IF(Lentos!H8=0,"-",Lentos!H8),"")</f>
        <v>39.99</v>
      </c>
      <c r="I135" s="11">
        <f>IF(ISNUMBER(ABS(Lentos!$C$2)),IF(Lentos!I8=0,"-",Lentos!I8),"")</f>
        <v>38.700000000000003</v>
      </c>
      <c r="J135" s="11">
        <f>IF(ISNUMBER(ABS(Lentos!$C$2)),IF(Lentos!J8=0,"-",Lentos!J8),"")</f>
        <v>38.04</v>
      </c>
      <c r="K135" s="11">
        <f>IF(ISNUMBER(ABS(Lentos!$C$2)),IF(Lentos!K8=0,"-",Lentos!K8),"")</f>
        <v>40.26</v>
      </c>
      <c r="L135" s="11" t="str">
        <f>IF(ISNUMBER(ABS(Lentos!$C$2)),IF(Lentos!L8=0,"-",Lentos!L8),"")</f>
        <v>-</v>
      </c>
      <c r="M135" s="11" t="str">
        <f>IF(ISNUMBER(ABS(Lentos!$C$2)),IF(Lentos!M8=0,"-",Lentos!M8),"")</f>
        <v>-</v>
      </c>
      <c r="N135" s="1" t="str">
        <f>IF(ISNUMBER(ABS(Lentos!$C$2)),IF(Lentos!N8=0,"-",Lentos!N8),"")</f>
        <v>-</v>
      </c>
    </row>
    <row r="136" spans="1:14" ht="15" customHeight="1" x14ac:dyDescent="0.15">
      <c r="A136" s="38"/>
      <c r="B136" s="7" t="str">
        <f>Lentos!B9</f>
        <v>Bulgarija</v>
      </c>
      <c r="C136" s="11">
        <f>IF(ISNUMBER(ABS(Lentos!$C$2)),IF(Lentos!C9=0,"-",Lentos!C9),"")</f>
        <v>51.16</v>
      </c>
      <c r="D136" s="11">
        <f>IF(ISNUMBER(ABS(Lentos!$C$2)),IF(Lentos!D9=0,"-",Lentos!D9),"")</f>
        <v>49.45</v>
      </c>
      <c r="E136" s="11">
        <f>IF(ISNUMBER(ABS(Lentos!$C$2)),IF(Lentos!E9=0,"-",Lentos!E9),"")</f>
        <v>47.57</v>
      </c>
      <c r="F136" s="11">
        <f>IF(ISNUMBER(ABS(Lentos!$C$2)),IF(Lentos!F9=0,"-",Lentos!F9),"")</f>
        <v>43.63</v>
      </c>
      <c r="G136" s="11">
        <f>IF(ISNUMBER(ABS(Lentos!$C$2)),IF(Lentos!G9=0,"-",Lentos!G9),"")</f>
        <v>42.28</v>
      </c>
      <c r="H136" s="11">
        <f>IF(ISNUMBER(ABS(Lentos!$C$2)),IF(Lentos!H9=0,"-",Lentos!H9),"")</f>
        <v>40.97</v>
      </c>
      <c r="I136" s="11">
        <f>IF(ISNUMBER(ABS(Lentos!$C$2)),IF(Lentos!I9=0,"-",Lentos!I9),"")</f>
        <v>41.42</v>
      </c>
      <c r="J136" s="11">
        <f>IF(ISNUMBER(ABS(Lentos!$C$2)),IF(Lentos!J9=0,"-",Lentos!J9),"")</f>
        <v>41.46</v>
      </c>
      <c r="K136" s="11">
        <f>IF(ISNUMBER(ABS(Lentos!$C$2)),IF(Lentos!K9=0,"-",Lentos!K9),"")</f>
        <v>41.76</v>
      </c>
      <c r="L136" s="11" t="str">
        <f>IF(ISNUMBER(ABS(Lentos!$C$2)),IF(Lentos!L9=0,"-",Lentos!L9),"")</f>
        <v>-</v>
      </c>
      <c r="M136" s="11" t="str">
        <f>IF(ISNUMBER(ABS(Lentos!$C$2)),IF(Lentos!M9=0,"-",Lentos!M9),"")</f>
        <v>-</v>
      </c>
      <c r="N136" s="1" t="str">
        <f>IF(ISNUMBER(ABS(Lentos!$C$2)),IF(Lentos!N9=0,"-",Lentos!N9),"")</f>
        <v>-</v>
      </c>
    </row>
    <row r="137" spans="1:14" ht="15" customHeight="1" x14ac:dyDescent="0.15">
      <c r="A137" s="38"/>
      <c r="B137" s="7" t="str">
        <f>Lentos!B10</f>
        <v>Čekija</v>
      </c>
      <c r="C137" s="11">
        <f>IF(ISNUMBER(ABS(Lentos!$C$2)),IF(Lentos!C10=0,"-",Lentos!C10),"")</f>
        <v>54.33</v>
      </c>
      <c r="D137" s="11">
        <f>IF(ISNUMBER(ABS(Lentos!$C$2)),IF(Lentos!D10=0,"-",Lentos!D10),"")</f>
        <v>52.88</v>
      </c>
      <c r="E137" s="11">
        <f>IF(ISNUMBER(ABS(Lentos!$C$2)),IF(Lentos!E10=0,"-",Lentos!E10),"")</f>
        <v>49.89</v>
      </c>
      <c r="F137" s="11">
        <f>IF(ISNUMBER(ABS(Lentos!$C$2)),IF(Lentos!F10=0,"-",Lentos!F10),"")</f>
        <v>48.45</v>
      </c>
      <c r="G137" s="11">
        <f>IF(ISNUMBER(ABS(Lentos!$C$2)),IF(Lentos!G10=0,"-",Lentos!G10),"")</f>
        <v>45.78</v>
      </c>
      <c r="H137" s="11">
        <f>IF(ISNUMBER(ABS(Lentos!$C$2)),IF(Lentos!H10=0,"-",Lentos!H10),"")</f>
        <v>43.16</v>
      </c>
      <c r="I137" s="11">
        <f>IF(ISNUMBER(ABS(Lentos!$C$2)),IF(Lentos!I10=0,"-",Lentos!I10),"")</f>
        <v>41.03</v>
      </c>
      <c r="J137" s="11">
        <f>IF(ISNUMBER(ABS(Lentos!$C$2)),IF(Lentos!J10=0,"-",Lentos!J10),"")</f>
        <v>40.04</v>
      </c>
      <c r="K137" s="11">
        <f>IF(ISNUMBER(ABS(Lentos!$C$2)),IF(Lentos!K10=0,"-",Lentos!K10),"")</f>
        <v>39.92</v>
      </c>
      <c r="L137" s="11" t="str">
        <f>IF(ISNUMBER(ABS(Lentos!$C$2)),IF(Lentos!L10=0,"-",Lentos!L10),"")</f>
        <v>-</v>
      </c>
      <c r="M137" s="11" t="str">
        <f>IF(ISNUMBER(ABS(Lentos!$C$2)),IF(Lentos!M10=0,"-",Lentos!M10),"")</f>
        <v>-</v>
      </c>
      <c r="N137" s="1" t="str">
        <f>IF(ISNUMBER(ABS(Lentos!$C$2)),IF(Lentos!N10=0,"-",Lentos!N10),"")</f>
        <v>-</v>
      </c>
    </row>
    <row r="138" spans="1:14" ht="15" customHeight="1" x14ac:dyDescent="0.15">
      <c r="A138" s="38"/>
      <c r="B138" s="7" t="str">
        <f>Lentos!B11</f>
        <v>Danija</v>
      </c>
      <c r="C138" s="11">
        <f>IF(ISNUMBER(ABS(Lentos!$C$2)),IF(Lentos!C11=0,"-",Lentos!C11),"")</f>
        <v>60.36</v>
      </c>
      <c r="D138" s="11">
        <f>IF(ISNUMBER(ABS(Lentos!$C$2)),IF(Lentos!D11=0,"-",Lentos!D11),"")</f>
        <v>57.36</v>
      </c>
      <c r="E138" s="11">
        <f>IF(ISNUMBER(ABS(Lentos!$C$2)),IF(Lentos!E11=0,"-",Lentos!E11),"")</f>
        <v>53.32</v>
      </c>
      <c r="F138" s="11">
        <f>IF(ISNUMBER(ABS(Lentos!$C$2)),IF(Lentos!F11=0,"-",Lentos!F11),"")</f>
        <v>47.24</v>
      </c>
      <c r="G138" s="11">
        <f>IF(ISNUMBER(ABS(Lentos!$C$2)),IF(Lentos!G11=0,"-",Lentos!G11),"")</f>
        <v>43.76</v>
      </c>
      <c r="H138" s="11">
        <f>IF(ISNUMBER(ABS(Lentos!$C$2)),IF(Lentos!H11=0,"-",Lentos!H11),"")</f>
        <v>41.75</v>
      </c>
      <c r="I138" s="11">
        <f>IF(ISNUMBER(ABS(Lentos!$C$2)),IF(Lentos!I11=0,"-",Lentos!I11),"")</f>
        <v>41.61</v>
      </c>
      <c r="J138" s="11">
        <f>IF(ISNUMBER(ABS(Lentos!$C$2)),IF(Lentos!J11=0,"-",Lentos!J11),"")</f>
        <v>41.6</v>
      </c>
      <c r="K138" s="11">
        <f>IF(ISNUMBER(ABS(Lentos!$C$2)),IF(Lentos!K11=0,"-",Lentos!K11),"")</f>
        <v>41.58</v>
      </c>
      <c r="L138" s="11" t="str">
        <f>IF(ISNUMBER(ABS(Lentos!$C$2)),IF(Lentos!L11=0,"-",Lentos!L11),"")</f>
        <v>-</v>
      </c>
      <c r="M138" s="11" t="str">
        <f>IF(ISNUMBER(ABS(Lentos!$C$2)),IF(Lentos!M11=0,"-",Lentos!M11),"")</f>
        <v>-</v>
      </c>
      <c r="N138" s="1" t="str">
        <f>IF(ISNUMBER(ABS(Lentos!$C$2)),IF(Lentos!N11=0,"-",Lentos!N11),"")</f>
        <v>-</v>
      </c>
    </row>
    <row r="139" spans="1:14" ht="15" customHeight="1" x14ac:dyDescent="0.15">
      <c r="A139" s="38"/>
      <c r="B139" s="7" t="str">
        <f>Lentos!B12</f>
        <v>Estija</v>
      </c>
      <c r="C139" s="11">
        <f>IF(ISNUMBER(ABS(Lentos!$C$2)),IF(Lentos!C12=0,"-",Lentos!C12),"")</f>
        <v>52.22</v>
      </c>
      <c r="D139" s="11">
        <f>IF(ISNUMBER(ABS(Lentos!$C$2)),IF(Lentos!D12=0,"-",Lentos!D12),"")</f>
        <v>49.18</v>
      </c>
      <c r="E139" s="11">
        <f>IF(ISNUMBER(ABS(Lentos!$C$2)),IF(Lentos!E12=0,"-",Lentos!E12),"")</f>
        <v>47.73</v>
      </c>
      <c r="F139" s="11">
        <f>IF(ISNUMBER(ABS(Lentos!$C$2)),IF(Lentos!F12=0,"-",Lentos!F12),"")</f>
        <v>45.21</v>
      </c>
      <c r="G139" s="11">
        <f>IF(ISNUMBER(ABS(Lentos!$C$2)),IF(Lentos!G12=0,"-",Lentos!G12),"")</f>
        <v>42.61</v>
      </c>
      <c r="H139" s="11">
        <f>IF(ISNUMBER(ABS(Lentos!$C$2)),IF(Lentos!H12=0,"-",Lentos!H12),"")</f>
        <v>40.96</v>
      </c>
      <c r="I139" s="11">
        <f>IF(ISNUMBER(ABS(Lentos!$C$2)),IF(Lentos!I12=0,"-",Lentos!I12),"")</f>
        <v>40.43</v>
      </c>
      <c r="J139" s="11">
        <f>IF(ISNUMBER(ABS(Lentos!$C$2)),IF(Lentos!J12=0,"-",Lentos!J12),"")</f>
        <v>39.729999999999997</v>
      </c>
      <c r="K139" s="11">
        <f>IF(ISNUMBER(ABS(Lentos!$C$2)),IF(Lentos!K12=0,"-",Lentos!K12),"")</f>
        <v>40.35</v>
      </c>
      <c r="L139" s="11" t="str">
        <f>IF(ISNUMBER(ABS(Lentos!$C$2)),IF(Lentos!L12=0,"-",Lentos!L12),"")</f>
        <v>-</v>
      </c>
      <c r="M139" s="11" t="str">
        <f>IF(ISNUMBER(ABS(Lentos!$C$2)),IF(Lentos!M12=0,"-",Lentos!M12),"")</f>
        <v>-</v>
      </c>
      <c r="N139" s="1" t="str">
        <f>IF(ISNUMBER(ABS(Lentos!$C$2)),IF(Lentos!N12=0,"-",Lentos!N12),"")</f>
        <v>-</v>
      </c>
    </row>
    <row r="140" spans="1:14" ht="15" customHeight="1" x14ac:dyDescent="0.15">
      <c r="A140" s="38"/>
      <c r="B140" s="7" t="str">
        <f>Lentos!B13</f>
        <v>Graikija</v>
      </c>
      <c r="C140" s="11">
        <f>IF(ISNUMBER(ABS(Lentos!$C$2)),IF(Lentos!C13=0,"-",Lentos!C13),"")</f>
        <v>57.75</v>
      </c>
      <c r="D140" s="11">
        <f>IF(ISNUMBER(ABS(Lentos!$C$2)),IF(Lentos!D13=0,"-",Lentos!D13),"")</f>
        <v>56.12</v>
      </c>
      <c r="E140" s="11">
        <f>IF(ISNUMBER(ABS(Lentos!$C$2)),IF(Lentos!E13=0,"-",Lentos!E13),"")</f>
        <v>54.25</v>
      </c>
      <c r="F140" s="11">
        <f>IF(ISNUMBER(ABS(Lentos!$C$2)),IF(Lentos!F13=0,"-",Lentos!F13),"")</f>
        <v>52.38</v>
      </c>
      <c r="G140" s="11">
        <f>IF(ISNUMBER(ABS(Lentos!$C$2)),IF(Lentos!G13=0,"-",Lentos!G13),"")</f>
        <v>50.53</v>
      </c>
      <c r="H140" s="11">
        <f>IF(ISNUMBER(ABS(Lentos!$C$2)),IF(Lentos!H13=0,"-",Lentos!H13),"")</f>
        <v>49.85</v>
      </c>
      <c r="I140" s="11">
        <f>IF(ISNUMBER(ABS(Lentos!$C$2)),IF(Lentos!I13=0,"-",Lentos!I13),"")</f>
        <v>49.98</v>
      </c>
      <c r="J140" s="11">
        <f>IF(ISNUMBER(ABS(Lentos!$C$2)),IF(Lentos!J13=0,"-",Lentos!J13),"")</f>
        <v>51.48</v>
      </c>
      <c r="K140" s="11">
        <f>IF(ISNUMBER(ABS(Lentos!$C$2)),IF(Lentos!K13=0,"-",Lentos!K13),"")</f>
        <v>51.02</v>
      </c>
      <c r="L140" s="11" t="str">
        <f>IF(ISNUMBER(ABS(Lentos!$C$2)),IF(Lentos!L13=0,"-",Lentos!L13),"")</f>
        <v>-</v>
      </c>
      <c r="M140" s="11" t="str">
        <f>IF(ISNUMBER(ABS(Lentos!$C$2)),IF(Lentos!M13=0,"-",Lentos!M13),"")</f>
        <v>-</v>
      </c>
      <c r="N140" s="1" t="str">
        <f>IF(ISNUMBER(ABS(Lentos!$C$2)),IF(Lentos!N13=0,"-",Lentos!N13),"")</f>
        <v>-</v>
      </c>
    </row>
    <row r="141" spans="1:14" ht="15" customHeight="1" x14ac:dyDescent="0.15">
      <c r="A141" s="38"/>
      <c r="B141" s="7" t="str">
        <f>Lentos!B14</f>
        <v>Ispanija</v>
      </c>
      <c r="C141" s="11">
        <f>IF(ISNUMBER(ABS(Lentos!$C$2)),IF(Lentos!C14=0,"-",Lentos!C14),"")</f>
        <v>58.16</v>
      </c>
      <c r="D141" s="11">
        <f>IF(ISNUMBER(ABS(Lentos!$C$2)),IF(Lentos!D14=0,"-",Lentos!D14),"")</f>
        <v>58.54</v>
      </c>
      <c r="E141" s="11">
        <f>IF(ISNUMBER(ABS(Lentos!$C$2)),IF(Lentos!E14=0,"-",Lentos!E14),"")</f>
        <v>57.77</v>
      </c>
      <c r="F141" s="11">
        <f>IF(ISNUMBER(ABS(Lentos!$C$2)),IF(Lentos!F14=0,"-",Lentos!F14),"")</f>
        <v>54.37</v>
      </c>
      <c r="G141" s="11">
        <f>IF(ISNUMBER(ABS(Lentos!$C$2)),IF(Lentos!G14=0,"-",Lentos!G14),"")</f>
        <v>52.72</v>
      </c>
      <c r="H141" s="11">
        <f>IF(ISNUMBER(ABS(Lentos!$C$2)),IF(Lentos!H14=0,"-",Lentos!H14),"")</f>
        <v>51.84</v>
      </c>
      <c r="I141" s="11">
        <f>IF(ISNUMBER(ABS(Lentos!$C$2)),IF(Lentos!I14=0,"-",Lentos!I14),"")</f>
        <v>51.46</v>
      </c>
      <c r="J141" s="11">
        <f>IF(ISNUMBER(ABS(Lentos!$C$2)),IF(Lentos!J14=0,"-",Lentos!J14),"")</f>
        <v>50.29</v>
      </c>
      <c r="K141" s="11">
        <f>IF(ISNUMBER(ABS(Lentos!$C$2)),IF(Lentos!K14=0,"-",Lentos!K14),"")</f>
        <v>50</v>
      </c>
      <c r="L141" s="11" t="str">
        <f>IF(ISNUMBER(ABS(Lentos!$C$2)),IF(Lentos!L14=0,"-",Lentos!L14),"")</f>
        <v>-</v>
      </c>
      <c r="M141" s="11" t="str">
        <f>IF(ISNUMBER(ABS(Lentos!$C$2)),IF(Lentos!M14=0,"-",Lentos!M14),"")</f>
        <v>-</v>
      </c>
      <c r="N141" s="1" t="str">
        <f>IF(ISNUMBER(ABS(Lentos!$C$2)),IF(Lentos!N14=0,"-",Lentos!N14),"")</f>
        <v>-</v>
      </c>
    </row>
    <row r="142" spans="1:14" ht="15" customHeight="1" x14ac:dyDescent="0.15">
      <c r="A142" s="38"/>
      <c r="B142" s="7" t="str">
        <f>Lentos!B15</f>
        <v>Italija</v>
      </c>
      <c r="C142" s="11">
        <f>IF(ISNUMBER(ABS(Lentos!$C$2)),IF(Lentos!C15=0,"-",Lentos!C15),"")</f>
        <v>57.17</v>
      </c>
      <c r="D142" s="11">
        <f>IF(ISNUMBER(ABS(Lentos!$C$2)),IF(Lentos!D15=0,"-",Lentos!D15),"")</f>
        <v>57.4</v>
      </c>
      <c r="E142" s="11">
        <f>IF(ISNUMBER(ABS(Lentos!$C$2)),IF(Lentos!E15=0,"-",Lentos!E15),"")</f>
        <v>54.86</v>
      </c>
      <c r="F142" s="11">
        <f>IF(ISNUMBER(ABS(Lentos!$C$2)),IF(Lentos!F15=0,"-",Lentos!F15),"")</f>
        <v>53.73</v>
      </c>
      <c r="G142" s="11">
        <f>IF(ISNUMBER(ABS(Lentos!$C$2)),IF(Lentos!G15=0,"-",Lentos!G15),"")</f>
        <v>51.6</v>
      </c>
      <c r="H142" s="11">
        <f>IF(ISNUMBER(ABS(Lentos!$C$2)),IF(Lentos!H15=0,"-",Lentos!H15),"")</f>
        <v>51.6</v>
      </c>
      <c r="I142" s="11">
        <f>IF(ISNUMBER(ABS(Lentos!$C$2)),IF(Lentos!I15=0,"-",Lentos!I15),"")</f>
        <v>51.05</v>
      </c>
      <c r="J142" s="11">
        <f>IF(ISNUMBER(ABS(Lentos!$C$2)),IF(Lentos!J15=0,"-",Lentos!J15),"")</f>
        <v>49.46</v>
      </c>
      <c r="K142" s="11">
        <f>IF(ISNUMBER(ABS(Lentos!$C$2)),IF(Lentos!K15=0,"-",Lentos!K15),"")</f>
        <v>48.68</v>
      </c>
      <c r="L142" s="11" t="str">
        <f>IF(ISNUMBER(ABS(Lentos!$C$2)),IF(Lentos!L15=0,"-",Lentos!L15),"")</f>
        <v>-</v>
      </c>
      <c r="M142" s="11" t="str">
        <f>IF(ISNUMBER(ABS(Lentos!$C$2)),IF(Lentos!M15=0,"-",Lentos!M15),"")</f>
        <v>-</v>
      </c>
      <c r="N142" s="1" t="str">
        <f>IF(ISNUMBER(ABS(Lentos!$C$2)),IF(Lentos!N15=0,"-",Lentos!N15),"")</f>
        <v>-</v>
      </c>
    </row>
    <row r="143" spans="1:14" ht="15" customHeight="1" x14ac:dyDescent="0.15">
      <c r="A143" s="38"/>
      <c r="B143" s="7" t="str">
        <f>Lentos!B16</f>
        <v>Jungtinė Karalystė</v>
      </c>
      <c r="C143" s="11" t="str">
        <f>IF(ISNUMBER(ABS(Lentos!$C$2)),IF(Lentos!C16=0,"-",Lentos!C16),"")</f>
        <v>n.d.</v>
      </c>
      <c r="D143" s="11" t="str">
        <f>IF(ISNUMBER(ABS(Lentos!$C$2)),IF(Lentos!D16=0,"-",Lentos!D16),"")</f>
        <v>n.d.</v>
      </c>
      <c r="E143" s="11" t="str">
        <f>IF(ISNUMBER(ABS(Lentos!$C$2)),IF(Lentos!E16=0,"-",Lentos!E16),"")</f>
        <v>n.d.</v>
      </c>
      <c r="F143" s="11" t="str">
        <f>IF(ISNUMBER(ABS(Lentos!$C$2)),IF(Lentos!F16=0,"-",Lentos!F16),"")</f>
        <v>n.d.</v>
      </c>
      <c r="G143" s="11" t="str">
        <f>IF(ISNUMBER(ABS(Lentos!$C$2)),IF(Lentos!G16=0,"-",Lentos!G16),"")</f>
        <v>n.d.</v>
      </c>
      <c r="H143" s="11" t="str">
        <f>IF(ISNUMBER(ABS(Lentos!$C$2)),IF(Lentos!H16=0,"-",Lentos!H16),"")</f>
        <v>n.d.</v>
      </c>
      <c r="I143" s="11" t="str">
        <f>IF(ISNUMBER(ABS(Lentos!$C$2)),IF(Lentos!I16=0,"-",Lentos!I16),"")</f>
        <v>n.d.</v>
      </c>
      <c r="J143" s="11" t="str">
        <f>IF(ISNUMBER(ABS(Lentos!$C$2)),IF(Lentos!J16=0,"-",Lentos!J16),"")</f>
        <v>n.d.</v>
      </c>
      <c r="K143" s="11" t="str">
        <f>IF(ISNUMBER(ABS(Lentos!$C$2)),IF(Lentos!K16=0,"-",Lentos!K16),"")</f>
        <v>n.d.</v>
      </c>
      <c r="L143" s="11" t="str">
        <f>IF(ISNUMBER(ABS(Lentos!$C$2)),IF(Lentos!L16=0,"-",Lentos!L16),"")</f>
        <v>-</v>
      </c>
      <c r="M143" s="11" t="str">
        <f>IF(ISNUMBER(ABS(Lentos!$C$2)),IF(Lentos!M16=0,"-",Lentos!M16),"")</f>
        <v>-</v>
      </c>
      <c r="N143" s="1" t="str">
        <f>IF(ISNUMBER(ABS(Lentos!$C$2)),IF(Lentos!N16=0,"-",Lentos!N16),"")</f>
        <v>-</v>
      </c>
    </row>
    <row r="144" spans="1:14" ht="15" customHeight="1" x14ac:dyDescent="0.15">
      <c r="A144" s="38"/>
      <c r="B144" s="7" t="str">
        <f>Lentos!B17</f>
        <v>Kipras</v>
      </c>
      <c r="C144" s="11">
        <f>IF(ISNUMBER(ABS(Lentos!$C$2)),IF(Lentos!C17=0,"-",Lentos!C17),"")</f>
        <v>65.06</v>
      </c>
      <c r="D144" s="11">
        <f>IF(ISNUMBER(ABS(Lentos!$C$2)),IF(Lentos!D17=0,"-",Lentos!D17),"")</f>
        <v>65.36</v>
      </c>
      <c r="E144" s="11">
        <f>IF(ISNUMBER(ABS(Lentos!$C$2)),IF(Lentos!E17=0,"-",Lentos!E17),"")</f>
        <v>64.69</v>
      </c>
      <c r="F144" s="11">
        <f>IF(ISNUMBER(ABS(Lentos!$C$2)),IF(Lentos!F17=0,"-",Lentos!F17),"")</f>
        <v>64.260000000000005</v>
      </c>
      <c r="G144" s="11">
        <f>IF(ISNUMBER(ABS(Lentos!$C$2)),IF(Lentos!G17=0,"-",Lentos!G17),"")</f>
        <v>63.95</v>
      </c>
      <c r="H144" s="11">
        <f>IF(ISNUMBER(ABS(Lentos!$C$2)),IF(Lentos!H17=0,"-",Lentos!H17),"")</f>
        <v>63.59</v>
      </c>
      <c r="I144" s="11">
        <f>IF(ISNUMBER(ABS(Lentos!$C$2)),IF(Lentos!I17=0,"-",Lentos!I17),"")</f>
        <v>63.56</v>
      </c>
      <c r="J144" s="11">
        <f>IF(ISNUMBER(ABS(Lentos!$C$2)),IF(Lentos!J17=0,"-",Lentos!J17),"")</f>
        <v>63.54</v>
      </c>
      <c r="K144" s="11">
        <f>IF(ISNUMBER(ABS(Lentos!$C$2)),IF(Lentos!K17=0,"-",Lentos!K17),"")</f>
        <v>63.89</v>
      </c>
      <c r="L144" s="11" t="str">
        <f>IF(ISNUMBER(ABS(Lentos!$C$2)),IF(Lentos!L17=0,"-",Lentos!L17),"")</f>
        <v>-</v>
      </c>
      <c r="M144" s="11" t="str">
        <f>IF(ISNUMBER(ABS(Lentos!$C$2)),IF(Lentos!M17=0,"-",Lentos!M17),"")</f>
        <v>-</v>
      </c>
      <c r="N144" s="1" t="str">
        <f>IF(ISNUMBER(ABS(Lentos!$C$2)),IF(Lentos!N17=0,"-",Lentos!N17),"")</f>
        <v>-</v>
      </c>
    </row>
    <row r="145" spans="1:14" ht="15" customHeight="1" x14ac:dyDescent="0.15">
      <c r="A145" s="38"/>
      <c r="B145" s="7" t="str">
        <f>Lentos!B18</f>
        <v>Kroatija</v>
      </c>
      <c r="C145" s="11">
        <f>IF(ISNUMBER(ABS(Lentos!$C$2)),IF(Lentos!C18=0,"-",Lentos!C18),"")</f>
        <v>51.67</v>
      </c>
      <c r="D145" s="11">
        <f>IF(ISNUMBER(ABS(Lentos!$C$2)),IF(Lentos!D18=0,"-",Lentos!D18),"")</f>
        <v>51.47</v>
      </c>
      <c r="E145" s="11">
        <f>IF(ISNUMBER(ABS(Lentos!$C$2)),IF(Lentos!E18=0,"-",Lentos!E18),"")</f>
        <v>51.11</v>
      </c>
      <c r="F145" s="11">
        <f>IF(ISNUMBER(ABS(Lentos!$C$2)),IF(Lentos!F18=0,"-",Lentos!F18),"")</f>
        <v>50.68</v>
      </c>
      <c r="G145" s="11">
        <f>IF(ISNUMBER(ABS(Lentos!$C$2)),IF(Lentos!G18=0,"-",Lentos!G18),"")</f>
        <v>50.33</v>
      </c>
      <c r="H145" s="11">
        <f>IF(ISNUMBER(ABS(Lentos!$C$2)),IF(Lentos!H18=0,"-",Lentos!H18),"")</f>
        <v>49.69</v>
      </c>
      <c r="I145" s="11">
        <f>IF(ISNUMBER(ABS(Lentos!$C$2)),IF(Lentos!I18=0,"-",Lentos!I18),"")</f>
        <v>49.27</v>
      </c>
      <c r="J145" s="11">
        <f>IF(ISNUMBER(ABS(Lentos!$C$2)),IF(Lentos!J18=0,"-",Lentos!J18),"")</f>
        <v>48.68</v>
      </c>
      <c r="K145" s="11">
        <f>IF(ISNUMBER(ABS(Lentos!$C$2)),IF(Lentos!K18=0,"-",Lentos!K18),"")</f>
        <v>48.42</v>
      </c>
      <c r="L145" s="11" t="str">
        <f>IF(ISNUMBER(ABS(Lentos!$C$2)),IF(Lentos!L18=0,"-",Lentos!L18),"")</f>
        <v>-</v>
      </c>
      <c r="M145" s="11" t="str">
        <f>IF(ISNUMBER(ABS(Lentos!$C$2)),IF(Lentos!M18=0,"-",Lentos!M18),"")</f>
        <v>-</v>
      </c>
      <c r="N145" s="1" t="str">
        <f>IF(ISNUMBER(ABS(Lentos!$C$2)),IF(Lentos!N18=0,"-",Lentos!N18),"")</f>
        <v>-</v>
      </c>
    </row>
    <row r="146" spans="1:14" ht="15" customHeight="1" x14ac:dyDescent="0.15">
      <c r="A146" s="38"/>
      <c r="B146" s="7" t="str">
        <f>Lentos!B19</f>
        <v>Latvija</v>
      </c>
      <c r="C146" s="11">
        <f>IF(ISNUMBER(ABS(Lentos!$C$2)),IF(Lentos!C19=0,"-",Lentos!C19),"")</f>
        <v>42.89</v>
      </c>
      <c r="D146" s="11">
        <f>IF(ISNUMBER(ABS(Lentos!$C$2)),IF(Lentos!D19=0,"-",Lentos!D19),"")</f>
        <v>34.01</v>
      </c>
      <c r="E146" s="11">
        <f>IF(ISNUMBER(ABS(Lentos!$C$2)),IF(Lentos!E19=0,"-",Lentos!E19),"")</f>
        <v>34.369999999999997</v>
      </c>
      <c r="F146" s="11">
        <f>IF(ISNUMBER(ABS(Lentos!$C$2)),IF(Lentos!F19=0,"-",Lentos!F19),"")</f>
        <v>34.72</v>
      </c>
      <c r="G146" s="11">
        <f>IF(ISNUMBER(ABS(Lentos!$C$2)),IF(Lentos!G19=0,"-",Lentos!G19),"")</f>
        <v>34.39</v>
      </c>
      <c r="H146" s="11">
        <f>IF(ISNUMBER(ABS(Lentos!$C$2)),IF(Lentos!H19=0,"-",Lentos!H19),"")</f>
        <v>33.89</v>
      </c>
      <c r="I146" s="11">
        <f>IF(ISNUMBER(ABS(Lentos!$C$2)),IF(Lentos!I19=0,"-",Lentos!I19),"")</f>
        <v>34.08</v>
      </c>
      <c r="J146" s="11">
        <f>IF(ISNUMBER(ABS(Lentos!$C$2)),IF(Lentos!J19=0,"-",Lentos!J19),"")</f>
        <v>36</v>
      </c>
      <c r="K146" s="11">
        <f>IF(ISNUMBER(ABS(Lentos!$C$2)),IF(Lentos!K19=0,"-",Lentos!K19),"")</f>
        <v>34.17</v>
      </c>
      <c r="L146" s="11" t="str">
        <f>IF(ISNUMBER(ABS(Lentos!$C$2)),IF(Lentos!L19=0,"-",Lentos!L19),"")</f>
        <v>-</v>
      </c>
      <c r="M146" s="11" t="str">
        <f>IF(ISNUMBER(ABS(Lentos!$C$2)),IF(Lentos!M19=0,"-",Lentos!M19),"")</f>
        <v>-</v>
      </c>
      <c r="N146" s="1" t="str">
        <f>IF(ISNUMBER(ABS(Lentos!$C$2)),IF(Lentos!N19=0,"-",Lentos!N19),"")</f>
        <v>-</v>
      </c>
    </row>
    <row r="147" spans="1:14" ht="15" customHeight="1" x14ac:dyDescent="0.15">
      <c r="A147" s="38"/>
      <c r="B147" s="7" t="str">
        <f>Lentos!B20</f>
        <v>Lenkija</v>
      </c>
      <c r="C147" s="11">
        <f>IF(ISNUMBER(ABS(Lentos!$C$2)),IF(Lentos!C20=0,"-",Lentos!C20),"")</f>
        <v>51.59</v>
      </c>
      <c r="D147" s="11">
        <f>IF(ISNUMBER(ABS(Lentos!$C$2)),IF(Lentos!D20=0,"-",Lentos!D20),"")</f>
        <v>48.06</v>
      </c>
      <c r="E147" s="11">
        <f>IF(ISNUMBER(ABS(Lentos!$C$2)),IF(Lentos!E20=0,"-",Lentos!E20),"")</f>
        <v>47.66</v>
      </c>
      <c r="F147" s="11">
        <f>IF(ISNUMBER(ABS(Lentos!$C$2)),IF(Lentos!F20=0,"-",Lentos!F20),"")</f>
        <v>46.72</v>
      </c>
      <c r="G147" s="11">
        <f>IF(ISNUMBER(ABS(Lentos!$C$2)),IF(Lentos!G20=0,"-",Lentos!G20),"")</f>
        <v>45.62</v>
      </c>
      <c r="H147" s="11">
        <f>IF(ISNUMBER(ABS(Lentos!$C$2)),IF(Lentos!H20=0,"-",Lentos!H20),"")</f>
        <v>43.12</v>
      </c>
      <c r="I147" s="11">
        <f>IF(ISNUMBER(ABS(Lentos!$C$2)),IF(Lentos!I20=0,"-",Lentos!I20),"")</f>
        <v>42.16</v>
      </c>
      <c r="J147" s="11">
        <f>IF(ISNUMBER(ABS(Lentos!$C$2)),IF(Lentos!J20=0,"-",Lentos!J20),"")</f>
        <v>41.72</v>
      </c>
      <c r="K147" s="11">
        <f>IF(ISNUMBER(ABS(Lentos!$C$2)),IF(Lentos!K20=0,"-",Lentos!K20),"")</f>
        <v>41.09</v>
      </c>
      <c r="L147" s="11" t="str">
        <f>IF(ISNUMBER(ABS(Lentos!$C$2)),IF(Lentos!L20=0,"-",Lentos!L20),"")</f>
        <v>-</v>
      </c>
      <c r="M147" s="11" t="str">
        <f>IF(ISNUMBER(ABS(Lentos!$C$2)),IF(Lentos!M20=0,"-",Lentos!M20),"")</f>
        <v>-</v>
      </c>
      <c r="N147" s="1" t="str">
        <f>IF(ISNUMBER(ABS(Lentos!$C$2)),IF(Lentos!N20=0,"-",Lentos!N20),"")</f>
        <v>-</v>
      </c>
    </row>
    <row r="148" spans="1:14" ht="15" customHeight="1" x14ac:dyDescent="0.15">
      <c r="A148" s="38"/>
      <c r="B148" s="7" t="str">
        <f>Lentos!B21</f>
        <v>Lietuva</v>
      </c>
      <c r="C148" s="11">
        <f>IF(ISNUMBER(ABS(Lentos!$C$2)),IF(Lentos!C21=0,"-",Lentos!C21),"")</f>
        <v>44.37</v>
      </c>
      <c r="D148" s="11">
        <f>IF(ISNUMBER(ABS(Lentos!$C$2)),IF(Lentos!D21=0,"-",Lentos!D21),"")</f>
        <v>36.840000000000003</v>
      </c>
      <c r="E148" s="11">
        <f>IF(ISNUMBER(ABS(Lentos!$C$2)),IF(Lentos!E21=0,"-",Lentos!E21),"")</f>
        <v>38.17</v>
      </c>
      <c r="F148" s="11">
        <f>IF(ISNUMBER(ABS(Lentos!$C$2)),IF(Lentos!F21=0,"-",Lentos!F21),"")</f>
        <v>37.92</v>
      </c>
      <c r="G148" s="11">
        <f>IF(ISNUMBER(ABS(Lentos!$C$2)),IF(Lentos!G21=0,"-",Lentos!G21),"")</f>
        <v>35.78</v>
      </c>
      <c r="H148" s="11">
        <f>IF(ISNUMBER(ABS(Lentos!$C$2)),IF(Lentos!H21=0,"-",Lentos!H21),"")</f>
        <v>34.44</v>
      </c>
      <c r="I148" s="11">
        <f>IF(ISNUMBER(ABS(Lentos!$C$2)),IF(Lentos!I21=0,"-",Lentos!I21),"")</f>
        <v>34.1</v>
      </c>
      <c r="J148" s="11">
        <f>IF(ISNUMBER(ABS(Lentos!$C$2)),IF(Lentos!J21=0,"-",Lentos!J21),"")</f>
        <v>33.869999999999997</v>
      </c>
      <c r="K148" s="11">
        <f>IF(ISNUMBER(ABS(Lentos!$C$2)),IF(Lentos!K21=0,"-",Lentos!K21),"")</f>
        <v>35.159999999999997</v>
      </c>
      <c r="L148" s="11" t="str">
        <f>IF(ISNUMBER(ABS(Lentos!$C$2)),IF(Lentos!L21=0,"-",Lentos!L21),"")</f>
        <v>-</v>
      </c>
      <c r="M148" s="11" t="str">
        <f>IF(ISNUMBER(ABS(Lentos!$C$2)),IF(Lentos!M21=0,"-",Lentos!M21),"")</f>
        <v>-</v>
      </c>
      <c r="N148" s="1" t="str">
        <f>IF(ISNUMBER(ABS(Lentos!$C$2)),IF(Lentos!N21=0,"-",Lentos!N21),"")</f>
        <v>-</v>
      </c>
    </row>
    <row r="149" spans="1:14" ht="15" customHeight="1" x14ac:dyDescent="0.15">
      <c r="A149" s="38"/>
      <c r="B149" s="7" t="str">
        <f>Lentos!B22</f>
        <v>Liuksemburgas</v>
      </c>
      <c r="C149" s="11" t="str">
        <f>IF(ISNUMBER(ABS(Lentos!$C$2)),IF(Lentos!C22=0,"-",Lentos!C22),"")</f>
        <v>:</v>
      </c>
      <c r="D149" s="11" t="str">
        <f>IF(ISNUMBER(ABS(Lentos!$C$2)),IF(Lentos!D22=0,"-",Lentos!D22),"")</f>
        <v>:</v>
      </c>
      <c r="E149" s="11" t="str">
        <f>IF(ISNUMBER(ABS(Lentos!$C$2)),IF(Lentos!E22=0,"-",Lentos!E22),"")</f>
        <v>:</v>
      </c>
      <c r="F149" s="11" t="str">
        <f>IF(ISNUMBER(ABS(Lentos!$C$2)),IF(Lentos!F22=0,"-",Lentos!F22),"")</f>
        <v>:</v>
      </c>
      <c r="G149" s="11" t="str">
        <f>IF(ISNUMBER(ABS(Lentos!$C$2)),IF(Lentos!G22=0,"-",Lentos!G22),"")</f>
        <v>:</v>
      </c>
      <c r="H149" s="11" t="str">
        <f>IF(ISNUMBER(ABS(Lentos!$C$2)),IF(Lentos!H22=0,"-",Lentos!H22),"")</f>
        <v>:</v>
      </c>
      <c r="I149" s="11" t="str">
        <f>IF(ISNUMBER(ABS(Lentos!$C$2)),IF(Lentos!I22=0,"-",Lentos!I22),"")</f>
        <v>:</v>
      </c>
      <c r="J149" s="11" t="str">
        <f>IF(ISNUMBER(ABS(Lentos!$C$2)),IF(Lentos!J22=0,"-",Lentos!J22),"")</f>
        <v>:</v>
      </c>
      <c r="K149" s="11" t="str">
        <f>IF(ISNUMBER(ABS(Lentos!$C$2)),IF(Lentos!K22=0,"-",Lentos!K22),"")</f>
        <v>:</v>
      </c>
      <c r="L149" s="11" t="str">
        <f>IF(ISNUMBER(ABS(Lentos!$C$2)),IF(Lentos!L22=0,"-",Lentos!L22),"")</f>
        <v>-</v>
      </c>
      <c r="M149" s="11" t="str">
        <f>IF(ISNUMBER(ABS(Lentos!$C$2)),IF(Lentos!M22=0,"-",Lentos!M22),"")</f>
        <v>-</v>
      </c>
      <c r="N149" s="1" t="str">
        <f>IF(ISNUMBER(ABS(Lentos!$C$2)),IF(Lentos!N22=0,"-",Lentos!N22),"")</f>
        <v>-</v>
      </c>
    </row>
    <row r="150" spans="1:14" ht="15" customHeight="1" x14ac:dyDescent="0.15">
      <c r="A150" s="38"/>
      <c r="B150" s="7" t="str">
        <f>Lentos!B23</f>
        <v>Malta</v>
      </c>
      <c r="C150" s="11">
        <f>IF(ISNUMBER(ABS(Lentos!$C$2)),IF(Lentos!C23=0,"-",Lentos!C23),"")</f>
        <v>61.04</v>
      </c>
      <c r="D150" s="11">
        <f>IF(ISNUMBER(ABS(Lentos!$C$2)),IF(Lentos!D23=0,"-",Lentos!D23),"")</f>
        <v>60.55</v>
      </c>
      <c r="E150" s="11">
        <f>IF(ISNUMBER(ABS(Lentos!$C$2)),IF(Lentos!E23=0,"-",Lentos!E23),"")</f>
        <v>61.27</v>
      </c>
      <c r="F150" s="11">
        <f>IF(ISNUMBER(ABS(Lentos!$C$2)),IF(Lentos!F23=0,"-",Lentos!F23),"")</f>
        <v>61.76</v>
      </c>
      <c r="G150" s="11">
        <f>IF(ISNUMBER(ABS(Lentos!$C$2)),IF(Lentos!G23=0,"-",Lentos!G23),"")</f>
        <v>62.2</v>
      </c>
      <c r="H150" s="11">
        <f>IF(ISNUMBER(ABS(Lentos!$C$2)),IF(Lentos!H23=0,"-",Lentos!H23),"")</f>
        <v>56.18</v>
      </c>
      <c r="I150" s="11">
        <f>IF(ISNUMBER(ABS(Lentos!$C$2)),IF(Lentos!I23=0,"-",Lentos!I23),"")</f>
        <v>56.41</v>
      </c>
      <c r="J150" s="11">
        <f>IF(ISNUMBER(ABS(Lentos!$C$2)),IF(Lentos!J23=0,"-",Lentos!J23),"")</f>
        <v>56.08</v>
      </c>
      <c r="K150" s="11">
        <f>IF(ISNUMBER(ABS(Lentos!$C$2)),IF(Lentos!K23=0,"-",Lentos!K23),"")</f>
        <v>57.25</v>
      </c>
      <c r="L150" s="11" t="str">
        <f>IF(ISNUMBER(ABS(Lentos!$C$2)),IF(Lentos!L23=0,"-",Lentos!L23),"")</f>
        <v>-</v>
      </c>
      <c r="M150" s="11" t="str">
        <f>IF(ISNUMBER(ABS(Lentos!$C$2)),IF(Lentos!M23=0,"-",Lentos!M23),"")</f>
        <v>-</v>
      </c>
      <c r="N150" s="1" t="str">
        <f>IF(ISNUMBER(ABS(Lentos!$C$2)),IF(Lentos!N23=0,"-",Lentos!N23),"")</f>
        <v>-</v>
      </c>
    </row>
    <row r="151" spans="1:14" ht="15" customHeight="1" x14ac:dyDescent="0.15">
      <c r="A151" s="38"/>
      <c r="B151" s="7" t="str">
        <f>Lentos!B24</f>
        <v>Nyderlandai</v>
      </c>
      <c r="C151" s="11">
        <f>IF(ISNUMBER(ABS(Lentos!$C$2)),IF(Lentos!C24=0,"-",Lentos!C24),"")</f>
        <v>60</v>
      </c>
      <c r="D151" s="11">
        <f>IF(ISNUMBER(ABS(Lentos!$C$2)),IF(Lentos!D24=0,"-",Lentos!D24),"")</f>
        <v>56</v>
      </c>
      <c r="E151" s="11">
        <f>IF(ISNUMBER(ABS(Lentos!$C$2)),IF(Lentos!E24=0,"-",Lentos!E24),"")</f>
        <v>50.5</v>
      </c>
      <c r="F151" s="11">
        <f>IF(ISNUMBER(ABS(Lentos!$C$2)),IF(Lentos!F24=0,"-",Lentos!F24),"")</f>
        <v>44.75</v>
      </c>
      <c r="G151" s="11">
        <f>IF(ISNUMBER(ABS(Lentos!$C$2)),IF(Lentos!G24=0,"-",Lentos!G24),"")</f>
        <v>43.25</v>
      </c>
      <c r="H151" s="11">
        <f>IF(ISNUMBER(ABS(Lentos!$C$2)),IF(Lentos!H24=0,"-",Lentos!H24),"")</f>
        <v>43.25</v>
      </c>
      <c r="I151" s="11">
        <f>IF(ISNUMBER(ABS(Lentos!$C$2)),IF(Lentos!I24=0,"-",Lentos!I24),"")</f>
        <v>43.25</v>
      </c>
      <c r="J151" s="11">
        <f>IF(ISNUMBER(ABS(Lentos!$C$2)),IF(Lentos!J24=0,"-",Lentos!J24),"")</f>
        <v>43.25</v>
      </c>
      <c r="K151" s="11">
        <f>IF(ISNUMBER(ABS(Lentos!$C$2)),IF(Lentos!K24=0,"-",Lentos!K24),"")</f>
        <v>41.45</v>
      </c>
      <c r="L151" s="11" t="str">
        <f>IF(ISNUMBER(ABS(Lentos!$C$2)),IF(Lentos!L24=0,"-",Lentos!L24),"")</f>
        <v>-</v>
      </c>
      <c r="M151" s="11" t="str">
        <f>IF(ISNUMBER(ABS(Lentos!$C$2)),IF(Lentos!M24=0,"-",Lentos!M24),"")</f>
        <v>-</v>
      </c>
      <c r="N151" s="1" t="str">
        <f>IF(ISNUMBER(ABS(Lentos!$C$2)),IF(Lentos!N24=0,"-",Lentos!N24),"")</f>
        <v>-</v>
      </c>
    </row>
    <row r="152" spans="1:14" ht="15" customHeight="1" x14ac:dyDescent="0.15">
      <c r="A152" s="38"/>
      <c r="B152" s="7" t="str">
        <f>Lentos!B25</f>
        <v>Portugalija</v>
      </c>
      <c r="C152" s="11">
        <f>IF(ISNUMBER(ABS(Lentos!$C$2)),IF(Lentos!C25=0,"-",Lentos!C25),"")</f>
        <v>54.37</v>
      </c>
      <c r="D152" s="11">
        <f>IF(ISNUMBER(ABS(Lentos!$C$2)),IF(Lentos!D25=0,"-",Lentos!D25),"")</f>
        <v>54.13</v>
      </c>
      <c r="E152" s="11">
        <f>IF(ISNUMBER(ABS(Lentos!$C$2)),IF(Lentos!E25=0,"-",Lentos!E25),"")</f>
        <v>53.92</v>
      </c>
      <c r="F152" s="11">
        <f>IF(ISNUMBER(ABS(Lentos!$C$2)),IF(Lentos!F25=0,"-",Lentos!F25),"")</f>
        <v>53.56</v>
      </c>
      <c r="G152" s="11">
        <f>IF(ISNUMBER(ABS(Lentos!$C$2)),IF(Lentos!G25=0,"-",Lentos!G25),"")</f>
        <v>49.35</v>
      </c>
      <c r="H152" s="11">
        <f>IF(ISNUMBER(ABS(Lentos!$C$2)),IF(Lentos!H25=0,"-",Lentos!H25),"")</f>
        <v>48.22</v>
      </c>
      <c r="I152" s="11">
        <f>IF(ISNUMBER(ABS(Lentos!$C$2)),IF(Lentos!I25=0,"-",Lentos!I25),"")</f>
        <v>45.96</v>
      </c>
      <c r="J152" s="11">
        <f>IF(ISNUMBER(ABS(Lentos!$C$2)),IF(Lentos!J25=0,"-",Lentos!J25),"")</f>
        <v>45.95</v>
      </c>
      <c r="K152" s="11">
        <f>IF(ISNUMBER(ABS(Lentos!$C$2)),IF(Lentos!K25=0,"-",Lentos!K25),"")</f>
        <v>46.39</v>
      </c>
      <c r="L152" s="11" t="str">
        <f>IF(ISNUMBER(ABS(Lentos!$C$2)),IF(Lentos!L25=0,"-",Lentos!L25),"")</f>
        <v>-</v>
      </c>
      <c r="M152" s="11" t="str">
        <f>IF(ISNUMBER(ABS(Lentos!$C$2)),IF(Lentos!M25=0,"-",Lentos!M25),"")</f>
        <v>-</v>
      </c>
      <c r="N152" s="1" t="str">
        <f>IF(ISNUMBER(ABS(Lentos!$C$2)),IF(Lentos!N25=0,"-",Lentos!N25),"")</f>
        <v>-</v>
      </c>
    </row>
    <row r="153" spans="1:14" ht="15" customHeight="1" x14ac:dyDescent="0.15">
      <c r="A153" s="38"/>
      <c r="B153" s="7" t="str">
        <f>Lentos!B26</f>
        <v>Prancūzija</v>
      </c>
      <c r="C153" s="11">
        <f>IF(ISNUMBER(ABS(Lentos!$C$2)),IF(Lentos!C26=0,"-",Lentos!C26),"")</f>
        <v>49.8</v>
      </c>
      <c r="D153" s="11">
        <f>IF(ISNUMBER(ABS(Lentos!$C$2)),IF(Lentos!D26=0,"-",Lentos!D26),"")</f>
        <v>49.95</v>
      </c>
      <c r="E153" s="11">
        <f>IF(ISNUMBER(ABS(Lentos!$C$2)),IF(Lentos!E26=0,"-",Lentos!E26),"")</f>
        <v>48.51</v>
      </c>
      <c r="F153" s="11">
        <f>IF(ISNUMBER(ABS(Lentos!$C$2)),IF(Lentos!F26=0,"-",Lentos!F26),"")</f>
        <v>46.93</v>
      </c>
      <c r="G153" s="11">
        <f>IF(ISNUMBER(ABS(Lentos!$C$2)),IF(Lentos!G26=0,"-",Lentos!G26),"")</f>
        <v>45.37</v>
      </c>
      <c r="H153" s="11">
        <f>IF(ISNUMBER(ABS(Lentos!$C$2)),IF(Lentos!H26=0,"-",Lentos!H26),"")</f>
        <v>45.63</v>
      </c>
      <c r="I153" s="11">
        <f>IF(ISNUMBER(ABS(Lentos!$C$2)),IF(Lentos!I26=0,"-",Lentos!I26),"")</f>
        <v>45.9</v>
      </c>
      <c r="J153" s="11">
        <f>IF(ISNUMBER(ABS(Lentos!$C$2)),IF(Lentos!J26=0,"-",Lentos!J26),"")</f>
        <v>46.49</v>
      </c>
      <c r="K153" s="11">
        <f>IF(ISNUMBER(ABS(Lentos!$C$2)),IF(Lentos!K26=0,"-",Lentos!K26),"")</f>
        <v>46.83</v>
      </c>
      <c r="L153" s="11" t="str">
        <f>IF(ISNUMBER(ABS(Lentos!$C$2)),IF(Lentos!L26=0,"-",Lentos!L26),"")</f>
        <v>-</v>
      </c>
      <c r="M153" s="11" t="str">
        <f>IF(ISNUMBER(ABS(Lentos!$C$2)),IF(Lentos!M26=0,"-",Lentos!M26),"")</f>
        <v>-</v>
      </c>
      <c r="N153" s="1" t="str">
        <f>IF(ISNUMBER(ABS(Lentos!$C$2)),IF(Lentos!N26=0,"-",Lentos!N26),"")</f>
        <v>-</v>
      </c>
    </row>
    <row r="154" spans="1:14" ht="15" customHeight="1" x14ac:dyDescent="0.15">
      <c r="A154" s="38"/>
      <c r="B154" s="7" t="str">
        <f>Lentos!B27</f>
        <v>Rumunija</v>
      </c>
      <c r="C154" s="11">
        <f>IF(ISNUMBER(ABS(Lentos!$C$2)),IF(Lentos!C27=0,"-",Lentos!C27),"")</f>
        <v>58.27</v>
      </c>
      <c r="D154" s="11">
        <f>IF(ISNUMBER(ABS(Lentos!$C$2)),IF(Lentos!D27=0,"-",Lentos!D27),"")</f>
        <v>56.85</v>
      </c>
      <c r="E154" s="11">
        <f>IF(ISNUMBER(ABS(Lentos!$C$2)),IF(Lentos!E27=0,"-",Lentos!E27),"")</f>
        <v>53.56</v>
      </c>
      <c r="F154" s="11">
        <f>IF(ISNUMBER(ABS(Lentos!$C$2)),IF(Lentos!F27=0,"-",Lentos!F27),"")</f>
        <v>48.05</v>
      </c>
      <c r="G154" s="11">
        <f>IF(ISNUMBER(ABS(Lentos!$C$2)),IF(Lentos!G27=0,"-",Lentos!G27),"")</f>
        <v>35.14</v>
      </c>
      <c r="H154" s="11">
        <f>IF(ISNUMBER(ABS(Lentos!$C$2)),IF(Lentos!H27=0,"-",Lentos!H27),"")</f>
        <v>42.18</v>
      </c>
      <c r="I154" s="11">
        <f>IF(ISNUMBER(ABS(Lentos!$C$2)),IF(Lentos!I27=0,"-",Lentos!I27),"")</f>
        <v>44.43</v>
      </c>
      <c r="J154" s="11">
        <f>IF(ISNUMBER(ABS(Lentos!$C$2)),IF(Lentos!J27=0,"-",Lentos!J27),"")</f>
        <v>44.98</v>
      </c>
      <c r="K154" s="11">
        <f>IF(ISNUMBER(ABS(Lentos!$C$2)),IF(Lentos!K27=0,"-",Lentos!K27),"")</f>
        <v>41.68</v>
      </c>
      <c r="L154" s="11" t="str">
        <f>IF(ISNUMBER(ABS(Lentos!$C$2)),IF(Lentos!L27=0,"-",Lentos!L27),"")</f>
        <v>-</v>
      </c>
      <c r="M154" s="11" t="str">
        <f>IF(ISNUMBER(ABS(Lentos!$C$2)),IF(Lentos!M27=0,"-",Lentos!M27),"")</f>
        <v>-</v>
      </c>
      <c r="N154" s="1" t="str">
        <f>IF(ISNUMBER(ABS(Lentos!$C$2)),IF(Lentos!N27=0,"-",Lentos!N27),"")</f>
        <v>-</v>
      </c>
    </row>
    <row r="155" spans="1:14" ht="15" customHeight="1" x14ac:dyDescent="0.15">
      <c r="A155" s="38"/>
      <c r="B155" s="7" t="str">
        <f>Lentos!B28</f>
        <v>Slovakija</v>
      </c>
      <c r="C155" s="11">
        <f>IF(ISNUMBER(ABS(Lentos!$C$2)),IF(Lentos!C28=0,"-",Lentos!C28),"")</f>
        <v>51.05</v>
      </c>
      <c r="D155" s="11">
        <f>IF(ISNUMBER(ABS(Lentos!$C$2)),IF(Lentos!D28=0,"-",Lentos!D28),"")</f>
        <v>49.7</v>
      </c>
      <c r="E155" s="11">
        <f>IF(ISNUMBER(ABS(Lentos!$C$2)),IF(Lentos!E28=0,"-",Lentos!E28),"")</f>
        <v>48.47</v>
      </c>
      <c r="F155" s="11">
        <f>IF(ISNUMBER(ABS(Lentos!$C$2)),IF(Lentos!F28=0,"-",Lentos!F28),"")</f>
        <v>46.31</v>
      </c>
      <c r="G155" s="11">
        <f>IF(ISNUMBER(ABS(Lentos!$C$2)),IF(Lentos!G28=0,"-",Lentos!G28),"")</f>
        <v>44.42</v>
      </c>
      <c r="H155" s="11">
        <f>IF(ISNUMBER(ABS(Lentos!$C$2)),IF(Lentos!H28=0,"-",Lentos!H28),"")</f>
        <v>42.51</v>
      </c>
      <c r="I155" s="11">
        <f>IF(ISNUMBER(ABS(Lentos!$C$2)),IF(Lentos!I28=0,"-",Lentos!I28),"")</f>
        <v>41.17</v>
      </c>
      <c r="J155" s="11">
        <f>IF(ISNUMBER(ABS(Lentos!$C$2)),IF(Lentos!J28=0,"-",Lentos!J28),"")</f>
        <v>40.840000000000003</v>
      </c>
      <c r="K155" s="11">
        <f>IF(ISNUMBER(ABS(Lentos!$C$2)),IF(Lentos!K28=0,"-",Lentos!K28),"")</f>
        <v>40.869999999999997</v>
      </c>
      <c r="L155" s="11" t="str">
        <f>IF(ISNUMBER(ABS(Lentos!$C$2)),IF(Lentos!L28=0,"-",Lentos!L28),"")</f>
        <v>-</v>
      </c>
      <c r="M155" s="11" t="str">
        <f>IF(ISNUMBER(ABS(Lentos!$C$2)),IF(Lentos!M28=0,"-",Lentos!M28),"")</f>
        <v>-</v>
      </c>
      <c r="N155" s="1" t="str">
        <f>IF(ISNUMBER(ABS(Lentos!$C$2)),IF(Lentos!N28=0,"-",Lentos!N28),"")</f>
        <v>-</v>
      </c>
    </row>
    <row r="156" spans="1:14" ht="15" customHeight="1" x14ac:dyDescent="0.15">
      <c r="A156" s="38"/>
      <c r="B156" s="7" t="str">
        <f>Lentos!B29</f>
        <v>Slovėnija</v>
      </c>
      <c r="C156" s="11">
        <f>IF(ISNUMBER(ABS(Lentos!$C$2)),IF(Lentos!C29=0,"-",Lentos!C29),"")</f>
        <v>53.73</v>
      </c>
      <c r="D156" s="11">
        <f>IF(ISNUMBER(ABS(Lentos!$C$2)),IF(Lentos!D29=0,"-",Lentos!D29),"")</f>
        <v>51.49</v>
      </c>
      <c r="E156" s="11">
        <f>IF(ISNUMBER(ABS(Lentos!$C$2)),IF(Lentos!E29=0,"-",Lentos!E29),"")</f>
        <v>48.78</v>
      </c>
      <c r="F156" s="11">
        <f>IF(ISNUMBER(ABS(Lentos!$C$2)),IF(Lentos!F29=0,"-",Lentos!F29),"")</f>
        <v>46.08</v>
      </c>
      <c r="G156" s="11">
        <f>IF(ISNUMBER(ABS(Lentos!$C$2)),IF(Lentos!G29=0,"-",Lentos!G29),"")</f>
        <v>43.75</v>
      </c>
      <c r="H156" s="11">
        <f>IF(ISNUMBER(ABS(Lentos!$C$2)),IF(Lentos!H29=0,"-",Lentos!H29),"")</f>
        <v>42.53</v>
      </c>
      <c r="I156" s="11">
        <f>IF(ISNUMBER(ABS(Lentos!$C$2)),IF(Lentos!I29=0,"-",Lentos!I29),"")</f>
        <v>42.12</v>
      </c>
      <c r="J156" s="11">
        <f>IF(ISNUMBER(ABS(Lentos!$C$2)),IF(Lentos!J29=0,"-",Lentos!J29),"")</f>
        <v>42.73</v>
      </c>
      <c r="K156" s="11">
        <f>IF(ISNUMBER(ABS(Lentos!$C$2)),IF(Lentos!K29=0,"-",Lentos!K29),"")</f>
        <v>42.76</v>
      </c>
      <c r="L156" s="11" t="str">
        <f>IF(ISNUMBER(ABS(Lentos!$C$2)),IF(Lentos!L29=0,"-",Lentos!L29),"")</f>
        <v>-</v>
      </c>
      <c r="M156" s="11" t="str">
        <f>IF(ISNUMBER(ABS(Lentos!$C$2)),IF(Lentos!M29=0,"-",Lentos!M29),"")</f>
        <v>-</v>
      </c>
      <c r="N156" s="1" t="str">
        <f>IF(ISNUMBER(ABS(Lentos!$C$2)),IF(Lentos!N29=0,"-",Lentos!N29),"")</f>
        <v>-</v>
      </c>
    </row>
    <row r="157" spans="1:14" ht="15" customHeight="1" x14ac:dyDescent="0.15">
      <c r="A157" s="38"/>
      <c r="B157" s="7" t="str">
        <f>Lentos!B30</f>
        <v>Suomija</v>
      </c>
      <c r="C157" s="11">
        <f>IF(ISNUMBER(ABS(Lentos!$C$2)),IF(Lentos!C30=0,"-",Lentos!C30),"")</f>
        <v>54.79</v>
      </c>
      <c r="D157" s="11">
        <f>IF(ISNUMBER(ABS(Lentos!$C$2)),IF(Lentos!D30=0,"-",Lentos!D30),"")</f>
        <v>55.07</v>
      </c>
      <c r="E157" s="11">
        <f>IF(ISNUMBER(ABS(Lentos!$C$2)),IF(Lentos!E30=0,"-",Lentos!E30),"")</f>
        <v>55.22</v>
      </c>
      <c r="F157" s="11">
        <f>IF(ISNUMBER(ABS(Lentos!$C$2)),IF(Lentos!F30=0,"-",Lentos!F30),"")</f>
        <v>54.73</v>
      </c>
      <c r="G157" s="11">
        <f>IF(ISNUMBER(ABS(Lentos!$C$2)),IF(Lentos!G30=0,"-",Lentos!G30),"")</f>
        <v>52.5</v>
      </c>
      <c r="H157" s="11">
        <f>IF(ISNUMBER(ABS(Lentos!$C$2)),IF(Lentos!H30=0,"-",Lentos!H30),"")</f>
        <v>51.56</v>
      </c>
      <c r="I157" s="11">
        <f>IF(ISNUMBER(ABS(Lentos!$C$2)),IF(Lentos!I30=0,"-",Lentos!I30),"")</f>
        <v>51.15</v>
      </c>
      <c r="J157" s="11">
        <f>IF(ISNUMBER(ABS(Lentos!$C$2)),IF(Lentos!J30=0,"-",Lentos!J30),"")</f>
        <v>51.31</v>
      </c>
      <c r="K157" s="11">
        <f>IF(ISNUMBER(ABS(Lentos!$C$2)),IF(Lentos!K30=0,"-",Lentos!K30),"")</f>
        <v>49.5</v>
      </c>
      <c r="L157" s="11" t="str">
        <f>IF(ISNUMBER(ABS(Lentos!$C$2)),IF(Lentos!L30=0,"-",Lentos!L30),"")</f>
        <v>-</v>
      </c>
      <c r="M157" s="11" t="str">
        <f>IF(ISNUMBER(ABS(Lentos!$C$2)),IF(Lentos!M30=0,"-",Lentos!M30),"")</f>
        <v>-</v>
      </c>
      <c r="N157" s="1" t="str">
        <f>IF(ISNUMBER(ABS(Lentos!$C$2)),IF(Lentos!N30=0,"-",Lentos!N30),"")</f>
        <v>-</v>
      </c>
    </row>
    <row r="158" spans="1:14" ht="15" customHeight="1" x14ac:dyDescent="0.15">
      <c r="A158" s="38"/>
      <c r="B158" s="7" t="str">
        <f>Lentos!B31</f>
        <v>Švedija</v>
      </c>
      <c r="C158" s="11">
        <f>IF(ISNUMBER(ABS(Lentos!$C$2)),IF(Lentos!C31=0,"-",Lentos!C31),"")</f>
        <v>55.9</v>
      </c>
      <c r="D158" s="11">
        <f>IF(ISNUMBER(ABS(Lentos!$C$2)),IF(Lentos!D31=0,"-",Lentos!D31),"")</f>
        <v>54.01</v>
      </c>
      <c r="E158" s="11">
        <f>IF(ISNUMBER(ABS(Lentos!$C$2)),IF(Lentos!E31=0,"-",Lentos!E31),"")</f>
        <v>51.06</v>
      </c>
      <c r="F158" s="11">
        <f>IF(ISNUMBER(ABS(Lentos!$C$2)),IF(Lentos!F31=0,"-",Lentos!F31),"")</f>
        <v>46.13</v>
      </c>
      <c r="G158" s="11">
        <f>IF(ISNUMBER(ABS(Lentos!$C$2)),IF(Lentos!G31=0,"-",Lentos!G31),"")</f>
        <v>41.75</v>
      </c>
      <c r="H158" s="11">
        <f>IF(ISNUMBER(ABS(Lentos!$C$2)),IF(Lentos!H31=0,"-",Lentos!H31),"")</f>
        <v>36.630000000000003</v>
      </c>
      <c r="I158" s="11">
        <f>IF(ISNUMBER(ABS(Lentos!$C$2)),IF(Lentos!I31=0,"-",Lentos!I31),"")</f>
        <v>36.65</v>
      </c>
      <c r="J158" s="11">
        <f>IF(ISNUMBER(ABS(Lentos!$C$2)),IF(Lentos!J31=0,"-",Lentos!J31),"")</f>
        <v>36.409999999999997</v>
      </c>
      <c r="K158" s="11">
        <f>IF(ISNUMBER(ABS(Lentos!$C$2)),IF(Lentos!K31=0,"-",Lentos!K31),"")</f>
        <v>36.53</v>
      </c>
      <c r="L158" s="11" t="str">
        <f>IF(ISNUMBER(ABS(Lentos!$C$2)),IF(Lentos!L31=0,"-",Lentos!L31),"")</f>
        <v>-</v>
      </c>
      <c r="M158" s="11" t="str">
        <f>IF(ISNUMBER(ABS(Lentos!$C$2)),IF(Lentos!M31=0,"-",Lentos!M31),"")</f>
        <v>-</v>
      </c>
      <c r="N158" s="1" t="str">
        <f>IF(ISNUMBER(ABS(Lentos!$C$2)),IF(Lentos!N31=0,"-",Lentos!N31),"")</f>
        <v>-</v>
      </c>
    </row>
    <row r="159" spans="1:14" ht="15" customHeight="1" x14ac:dyDescent="0.15">
      <c r="A159" s="38"/>
      <c r="B159" s="7" t="str">
        <f>Lentos!B32</f>
        <v>Vengrija</v>
      </c>
      <c r="C159" s="11">
        <f>IF(ISNUMBER(ABS(Lentos!$C$2)),IF(Lentos!C32=0,"-",Lentos!C32),"")</f>
        <v>56.49</v>
      </c>
      <c r="D159" s="11">
        <f>IF(ISNUMBER(ABS(Lentos!$C$2)),IF(Lentos!D32=0,"-",Lentos!D32),"")</f>
        <v>56.32</v>
      </c>
      <c r="E159" s="11">
        <f>IF(ISNUMBER(ABS(Lentos!$C$2)),IF(Lentos!E32=0,"-",Lentos!E32),"")</f>
        <v>53.06</v>
      </c>
      <c r="F159" s="11">
        <f>IF(ISNUMBER(ABS(Lentos!$C$2)),IF(Lentos!F32=0,"-",Lentos!F32),"")</f>
        <v>50.04</v>
      </c>
      <c r="G159" s="11">
        <f>IF(ISNUMBER(ABS(Lentos!$C$2)),IF(Lentos!G32=0,"-",Lentos!G32),"")</f>
        <v>46.27</v>
      </c>
      <c r="H159" s="11">
        <f>IF(ISNUMBER(ABS(Lentos!$C$2)),IF(Lentos!H32=0,"-",Lentos!H32),"")</f>
        <v>43.7</v>
      </c>
      <c r="I159" s="11">
        <f>IF(ISNUMBER(ABS(Lentos!$C$2)),IF(Lentos!I32=0,"-",Lentos!I32),"")</f>
        <v>40.44</v>
      </c>
      <c r="J159" s="11">
        <f>IF(ISNUMBER(ABS(Lentos!$C$2)),IF(Lentos!J32=0,"-",Lentos!J32),"")</f>
        <v>39.32</v>
      </c>
      <c r="K159" s="11">
        <f>IF(ISNUMBER(ABS(Lentos!$C$2)),IF(Lentos!K32=0,"-",Lentos!K32),"")</f>
        <v>39.799999999999997</v>
      </c>
      <c r="L159" s="11" t="str">
        <f>IF(ISNUMBER(ABS(Lentos!$C$2)),IF(Lentos!L32=0,"-",Lentos!L32),"")</f>
        <v>-</v>
      </c>
      <c r="M159" s="11" t="str">
        <f>IF(ISNUMBER(ABS(Lentos!$C$2)),IF(Lentos!M32=0,"-",Lentos!M32),"")</f>
        <v>-</v>
      </c>
      <c r="N159" s="1" t="str">
        <f>IF(ISNUMBER(ABS(Lentos!$C$2)),IF(Lentos!N32=0,"-",Lentos!N32),"")</f>
        <v>-</v>
      </c>
    </row>
    <row r="160" spans="1:14" ht="15" customHeight="1" x14ac:dyDescent="0.15">
      <c r="A160" s="38"/>
      <c r="B160" s="7" t="str">
        <f>Lentos!B33</f>
        <v>Vokietija</v>
      </c>
      <c r="C160" s="11">
        <f>IF(ISNUMBER(ABS(Lentos!$C$2)),IF(Lentos!C33=0,"-",Lentos!C33),"")</f>
        <v>58.29</v>
      </c>
      <c r="D160" s="11">
        <f>IF(ISNUMBER(ABS(Lentos!$C$2)),IF(Lentos!D33=0,"-",Lentos!D33),"")</f>
        <v>54.08</v>
      </c>
      <c r="E160" s="11">
        <f>IF(ISNUMBER(ABS(Lentos!$C$2)),IF(Lentos!E33=0,"-",Lentos!E33),"")</f>
        <v>49.74</v>
      </c>
      <c r="F160" s="11">
        <f>IF(ISNUMBER(ABS(Lentos!$C$2)),IF(Lentos!F33=0,"-",Lentos!F33),"")</f>
        <v>46.54</v>
      </c>
      <c r="G160" s="11">
        <f>IF(ISNUMBER(ABS(Lentos!$C$2)),IF(Lentos!G33=0,"-",Lentos!G33),"")</f>
        <v>44.3</v>
      </c>
      <c r="H160" s="11">
        <f>IF(ISNUMBER(ABS(Lentos!$C$2)),IF(Lentos!H33=0,"-",Lentos!H33),"")</f>
        <v>41.97</v>
      </c>
      <c r="I160" s="11">
        <f>IF(ISNUMBER(ABS(Lentos!$C$2)),IF(Lentos!I33=0,"-",Lentos!I33),"")</f>
        <v>40.97</v>
      </c>
      <c r="J160" s="11">
        <f>IF(ISNUMBER(ABS(Lentos!$C$2)),IF(Lentos!J33=0,"-",Lentos!J33),"")</f>
        <v>40.98</v>
      </c>
      <c r="K160" s="11">
        <f>IF(ISNUMBER(ABS(Lentos!$C$2)),IF(Lentos!K33=0,"-",Lentos!K33),"")</f>
        <v>41.35</v>
      </c>
      <c r="L160" s="11" t="str">
        <f>IF(ISNUMBER(ABS(Lentos!$C$2)),IF(Lentos!L33=0,"-",Lentos!L33),"")</f>
        <v>-</v>
      </c>
      <c r="M160" s="11" t="str">
        <f>IF(ISNUMBER(ABS(Lentos!$C$2)),IF(Lentos!M33=0,"-",Lentos!M33),"")</f>
        <v>-</v>
      </c>
      <c r="N160" s="1" t="str">
        <f>IF(ISNUMBER(ABS(Lentos!$C$2)),IF(Lentos!N33=0,"-",Lentos!N33),"")</f>
        <v>-</v>
      </c>
    </row>
    <row r="161" spans="1:14" ht="15" customHeight="1" x14ac:dyDescent="0.15">
      <c r="A161" s="38"/>
      <c r="B161" s="7" t="str">
        <f>Lentos!B34</f>
        <v>Europos Sąjunga</v>
      </c>
      <c r="C161" s="11">
        <f>IF(ISNUMBER(ABS(Lentos!$C$2)),IF(Lentos!C34=0,"-",Lentos!C34),"")</f>
        <v>55.74</v>
      </c>
      <c r="D161" s="11">
        <f>IF(ISNUMBER(ABS(Lentos!$C$2)),IF(Lentos!D34=0,"-",Lentos!D34),"")</f>
        <v>53.34</v>
      </c>
      <c r="E161" s="11">
        <f>IF(ISNUMBER(ABS(Lentos!$C$2)),IF(Lentos!E34=0,"-",Lentos!E34),"")</f>
        <v>50.27</v>
      </c>
      <c r="F161" s="11">
        <f>IF(ISNUMBER(ABS(Lentos!$C$2)),IF(Lentos!F34=0,"-",Lentos!F34),"")</f>
        <v>47.52</v>
      </c>
      <c r="G161" s="11">
        <f>IF(ISNUMBER(ABS(Lentos!$C$2)),IF(Lentos!G34=0,"-",Lentos!G34),"")</f>
        <v>45.49</v>
      </c>
      <c r="H161" s="11">
        <f>IF(ISNUMBER(ABS(Lentos!$C$2)),IF(Lentos!H34=0,"-",Lentos!H34),"")</f>
        <v>44.27</v>
      </c>
      <c r="I161" s="11">
        <f>IF(ISNUMBER(ABS(Lentos!$C$2)),IF(Lentos!I34=0,"-",Lentos!I34),"")</f>
        <v>43.73</v>
      </c>
      <c r="J161" s="11">
        <f>IF(ISNUMBER(ABS(Lentos!$C$2)),IF(Lentos!J34=0,"-",Lentos!J34),"")</f>
        <v>43.52</v>
      </c>
      <c r="K161" s="11">
        <f>IF(ISNUMBER(ABS(Lentos!$C$2)),IF(Lentos!K34=0,"-",Lentos!K34),"")</f>
        <v>43.45</v>
      </c>
      <c r="L161" s="11" t="str">
        <f>IF(ISNUMBER(ABS(Lentos!$C$2)),IF(Lentos!L34=0,"-",Lentos!L34),"")</f>
        <v>-</v>
      </c>
      <c r="M161" s="11" t="str">
        <f>IF(ISNUMBER(ABS(Lentos!$C$2)),IF(Lentos!M34=0,"-",Lentos!M34),"")</f>
        <v>-</v>
      </c>
      <c r="N161" s="1" t="str">
        <f>IF(ISNUMBER(ABS(Lentos!$C$2)),IF(Lentos!N34=0,"-",Lentos!N34),"")</f>
        <v>-</v>
      </c>
    </row>
    <row r="162" spans="1:14" ht="15" customHeight="1" thickBot="1" x14ac:dyDescent="0.2">
      <c r="A162" s="38"/>
      <c r="B162" s="2" t="str">
        <f>Lentos!B35</f>
        <v>Europos Sąjunga + Jungtinė Karalystė</v>
      </c>
      <c r="C162" s="11" t="str">
        <f>IF(ISNUMBER(ABS(Lentos!$C$2)),IF(Lentos!C35=0,"-",Lentos!C35),"")</f>
        <v>n.d.</v>
      </c>
      <c r="D162" s="3" t="str">
        <f>IF(ISNUMBER(ABS(Lentos!$C$2)),IF(Lentos!D35=0,"-",Lentos!D35),"")</f>
        <v>n.d.</v>
      </c>
      <c r="E162" s="3" t="str">
        <f>IF(ISNUMBER(ABS(Lentos!$C$2)),IF(Lentos!E35=0,"-",Lentos!E35),"")</f>
        <v>n.d.</v>
      </c>
      <c r="F162" s="3" t="str">
        <f>IF(ISNUMBER(ABS(Lentos!$C$2)),IF(Lentos!F35=0,"-",Lentos!F35),"")</f>
        <v>n.d.</v>
      </c>
      <c r="G162" s="3" t="str">
        <f>IF(ISNUMBER(ABS(Lentos!$C$2)),IF(Lentos!G35=0,"-",Lentos!G35),"")</f>
        <v>n.d.</v>
      </c>
      <c r="H162" s="3" t="str">
        <f>IF(ISNUMBER(ABS(Lentos!$C$2)),IF(Lentos!H35=0,"-",Lentos!H35),"")</f>
        <v>n.d.</v>
      </c>
      <c r="I162" s="3" t="str">
        <f>IF(ISNUMBER(ABS(Lentos!$C$2)),IF(Lentos!I35=0,"-",Lentos!I35),"")</f>
        <v>n.d.</v>
      </c>
      <c r="J162" s="3" t="str">
        <f>IF(ISNUMBER(ABS(Lentos!$C$2)),IF(Lentos!J35=0,"-",Lentos!J35),"")</f>
        <v>n.d.</v>
      </c>
      <c r="K162" s="3" t="str">
        <f>IF(ISNUMBER(ABS(Lentos!$C$2)),IF(Lentos!K35=0,"-",Lentos!K35),"")</f>
        <v>n.d.</v>
      </c>
      <c r="L162" s="3" t="str">
        <f>IF(ISNUMBER(ABS(Lentos!$C$2)),IF(Lentos!L35=0,"-",Lentos!L35),"")</f>
        <v>-</v>
      </c>
      <c r="M162" s="3" t="str">
        <f>IF(ISNUMBER(ABS(Lentos!$C$2)),IF(Lentos!M35=0,"-",Lentos!M35),"")</f>
        <v>-</v>
      </c>
      <c r="N162" s="12" t="str">
        <f>IF(ISNUMBER(ABS(Lentos!$C$2)),IF(Lentos!N35=0,"-",Lentos!N35),"")</f>
        <v>-</v>
      </c>
    </row>
    <row r="163" spans="1:14" ht="5.0999999999999996" customHeight="1" x14ac:dyDescent="0.15">
      <c r="A163" s="38"/>
    </row>
    <row r="164" spans="1:14" ht="11.25" x14ac:dyDescent="0.15">
      <c r="A164" s="38"/>
      <c r="B164" s="33" t="s">
        <v>49</v>
      </c>
    </row>
    <row r="165" spans="1:14" ht="11.25" x14ac:dyDescent="0.15">
      <c r="A165" s="38"/>
      <c r="B165" s="34" t="s">
        <v>50</v>
      </c>
      <c r="N165" s="32" t="s">
        <v>66</v>
      </c>
    </row>
    <row r="168" spans="1:14" x14ac:dyDescent="0.15">
      <c r="A168" s="38"/>
    </row>
    <row r="169" spans="1:14" ht="12.75" x14ac:dyDescent="0.2">
      <c r="A169" s="38"/>
      <c r="B169" s="35" t="s">
        <v>61</v>
      </c>
    </row>
    <row r="170" spans="1:14" x14ac:dyDescent="0.15">
      <c r="A170" s="38"/>
    </row>
    <row r="171" spans="1:14" x14ac:dyDescent="0.15">
      <c r="A171" s="38"/>
      <c r="B171" s="15" t="s">
        <v>57</v>
      </c>
    </row>
    <row r="172" spans="1:14" x14ac:dyDescent="0.15">
      <c r="A172" s="38"/>
    </row>
    <row r="173" spans="1:14" x14ac:dyDescent="0.15">
      <c r="A173" s="38"/>
    </row>
    <row r="174" spans="1:14" x14ac:dyDescent="0.15">
      <c r="A174" s="38"/>
    </row>
    <row r="175" spans="1:14" x14ac:dyDescent="0.15">
      <c r="A175" s="38"/>
    </row>
    <row r="176" spans="1:14" x14ac:dyDescent="0.15">
      <c r="A176" s="38"/>
    </row>
    <row r="177" spans="1:2" x14ac:dyDescent="0.15">
      <c r="A177" s="38"/>
    </row>
    <row r="178" spans="1:2" x14ac:dyDescent="0.15">
      <c r="A178" s="38"/>
    </row>
    <row r="179" spans="1:2" x14ac:dyDescent="0.15">
      <c r="A179" s="38"/>
    </row>
    <row r="180" spans="1:2" x14ac:dyDescent="0.15">
      <c r="A180" s="38"/>
    </row>
    <row r="181" spans="1:2" x14ac:dyDescent="0.15">
      <c r="A181" s="38"/>
    </row>
    <row r="182" spans="1:2" x14ac:dyDescent="0.15">
      <c r="A182" s="38"/>
      <c r="B182" s="15" t="s">
        <v>58</v>
      </c>
    </row>
    <row r="183" spans="1:2" x14ac:dyDescent="0.15">
      <c r="A183" s="38"/>
    </row>
    <row r="184" spans="1:2" x14ac:dyDescent="0.15">
      <c r="A184" s="38"/>
    </row>
    <row r="185" spans="1:2" x14ac:dyDescent="0.15">
      <c r="A185" s="38"/>
    </row>
    <row r="186" spans="1:2" x14ac:dyDescent="0.15">
      <c r="A186" s="38"/>
    </row>
    <row r="187" spans="1:2" x14ac:dyDescent="0.15">
      <c r="A187" s="38"/>
    </row>
    <row r="188" spans="1:2" x14ac:dyDescent="0.15">
      <c r="A188" s="38"/>
    </row>
    <row r="189" spans="1:2" x14ac:dyDescent="0.15">
      <c r="A189" s="38"/>
    </row>
    <row r="190" spans="1:2" x14ac:dyDescent="0.15">
      <c r="A190" s="38"/>
    </row>
    <row r="191" spans="1:2" x14ac:dyDescent="0.15">
      <c r="A191" s="38"/>
    </row>
    <row r="192" spans="1:2" ht="11.25" thickBot="1" x14ac:dyDescent="0.2">
      <c r="A192" s="38"/>
    </row>
    <row r="193" spans="1:5" ht="50.1" customHeight="1" x14ac:dyDescent="0.15">
      <c r="A193" s="38"/>
      <c r="B193" s="18" t="s">
        <v>0</v>
      </c>
      <c r="C193" s="19" t="str">
        <f>Lentos!C43</f>
        <v>Lietuva</v>
      </c>
      <c r="D193" s="29" t="str">
        <f>Lentos!C54</f>
        <v>Lietuva</v>
      </c>
      <c r="E193" s="42" t="s">
        <v>55</v>
      </c>
    </row>
    <row r="194" spans="1:5" ht="15" customHeight="1" x14ac:dyDescent="0.15">
      <c r="A194" s="38"/>
      <c r="B194" s="20" t="s">
        <v>2</v>
      </c>
      <c r="C194" s="16">
        <f>Lentos!C44</f>
        <v>2023</v>
      </c>
      <c r="D194" s="22">
        <f>Lentos!C55</f>
        <v>2023</v>
      </c>
      <c r="E194" s="43"/>
    </row>
    <row r="195" spans="1:5" ht="15" customHeight="1" x14ac:dyDescent="0.15">
      <c r="A195" s="38"/>
      <c r="B195" s="20" t="s">
        <v>1</v>
      </c>
      <c r="C195" s="16" t="str">
        <f>Lentos!C45</f>
        <v>Rugpjūtis</v>
      </c>
      <c r="D195" s="22" t="str">
        <f>Lentos!C56</f>
        <v>Rugsėjis</v>
      </c>
      <c r="E195" s="43"/>
    </row>
    <row r="196" spans="1:5" ht="30" customHeight="1" x14ac:dyDescent="0.15">
      <c r="A196" s="38"/>
      <c r="B196" s="27" t="s">
        <v>72</v>
      </c>
      <c r="C196" s="17">
        <f>Lentos!C46</f>
        <v>33.869999999999997</v>
      </c>
      <c r="D196" s="23">
        <f>Lentos!C57</f>
        <v>35.159999999999997</v>
      </c>
      <c r="E196" s="25">
        <f>IFERROR(D196/C196-1,"-")</f>
        <v>3.8086802480070903E-2</v>
      </c>
    </row>
    <row r="197" spans="1:5" ht="30" customHeight="1" thickBot="1" x14ac:dyDescent="0.2">
      <c r="A197" s="38"/>
      <c r="B197" s="28" t="s">
        <v>56</v>
      </c>
      <c r="C197" s="21">
        <f>Lentos!C47</f>
        <v>129.38999999999999</v>
      </c>
      <c r="D197" s="24">
        <f>Lentos!C58</f>
        <v>124.51</v>
      </c>
      <c r="E197" s="26">
        <f>IFERROR(D197/C197-1,"-")</f>
        <v>-3.7715433959347622E-2</v>
      </c>
    </row>
    <row r="198" spans="1:5" x14ac:dyDescent="0.15">
      <c r="A198" s="38"/>
    </row>
    <row r="199" spans="1:5" ht="11.25" x14ac:dyDescent="0.15">
      <c r="A199" s="38"/>
      <c r="E199" s="32" t="s">
        <v>70</v>
      </c>
    </row>
    <row r="200" spans="1:5" x14ac:dyDescent="0.15">
      <c r="A200" s="38"/>
    </row>
    <row r="201" spans="1:5" x14ac:dyDescent="0.15">
      <c r="A201" s="38"/>
    </row>
    <row r="202" spans="1:5" x14ac:dyDescent="0.15">
      <c r="A202" s="38"/>
    </row>
    <row r="203" spans="1:5" x14ac:dyDescent="0.15">
      <c r="A203" s="38"/>
    </row>
    <row r="204" spans="1:5" x14ac:dyDescent="0.15">
      <c r="A204" s="38"/>
    </row>
    <row r="205" spans="1:5" x14ac:dyDescent="0.15">
      <c r="A205" s="38"/>
    </row>
    <row r="206" spans="1:5" x14ac:dyDescent="0.15">
      <c r="A206" s="38"/>
    </row>
    <row r="207" spans="1:5" x14ac:dyDescent="0.15">
      <c r="A207" s="38"/>
    </row>
    <row r="208" spans="1:5" x14ac:dyDescent="0.15">
      <c r="A208" s="38"/>
    </row>
    <row r="209" spans="1:1" x14ac:dyDescent="0.15">
      <c r="A209" s="38"/>
    </row>
    <row r="210" spans="1:1" x14ac:dyDescent="0.15">
      <c r="A210" s="38"/>
    </row>
    <row r="211" spans="1:1" x14ac:dyDescent="0.15">
      <c r="A211" s="38"/>
    </row>
    <row r="212" spans="1:1" x14ac:dyDescent="0.15">
      <c r="A212" s="38"/>
    </row>
    <row r="213" spans="1:1" x14ac:dyDescent="0.15">
      <c r="A213" s="38"/>
    </row>
    <row r="214" spans="1:1" x14ac:dyDescent="0.15">
      <c r="A214" s="38"/>
    </row>
    <row r="215" spans="1:1" x14ac:dyDescent="0.15">
      <c r="A215" s="38"/>
    </row>
  </sheetData>
  <sheetProtection algorithmName="SHA-512" hashValue="uXibjrWZHs3SdP1fxFZDKv7zpBlKQcg44agM2DzPgIlyLqWIRDRQNeynn81i152rQzEeSTAHWbyFuKWBsl0Rfw==" saltValue="mlR8WJH1L+dFXyKs+nmi3Q==" spinCount="100000" sheet="1" objects="1" scenarios="1"/>
  <dataConsolidate/>
  <mergeCells count="11">
    <mergeCell ref="I1:M1"/>
    <mergeCell ref="B1:G4"/>
    <mergeCell ref="I2:M2"/>
    <mergeCell ref="I3:M3"/>
    <mergeCell ref="I4:M4"/>
    <mergeCell ref="A5:A60"/>
    <mergeCell ref="A123:A165"/>
    <mergeCell ref="A63:A117"/>
    <mergeCell ref="A168:A215"/>
    <mergeCell ref="C131:N131"/>
    <mergeCell ref="E193:E195"/>
  </mergeCells>
  <conditionalFormatting sqref="C133:C162">
    <cfRule type="cellIs" dxfId="50" priority="57" operator="equal">
      <formula>MAX($C$133:$C$162)</formula>
    </cfRule>
    <cfRule type="expression" dxfId="49" priority="53" stopIfTrue="1">
      <formula>B133="Europos Sąjunga + Jungtinė Karalystė"</formula>
    </cfRule>
    <cfRule type="expression" dxfId="48" priority="54" stopIfTrue="1">
      <formula>B133="Europos Sąjunga"</formula>
    </cfRule>
    <cfRule type="cellIs" dxfId="47" priority="56" operator="equal">
      <formula>MIN($C$133:$C$162)</formula>
    </cfRule>
  </conditionalFormatting>
  <conditionalFormatting sqref="C193:D193">
    <cfRule type="cellIs" dxfId="46" priority="1" stopIfTrue="1" operator="equal">
      <formula>"Europos Sąjunga + Jungtinė Karalystė"</formula>
    </cfRule>
    <cfRule type="cellIs" dxfId="45" priority="2" stopIfTrue="1" operator="equal">
      <formula>"Europos Sąjunga"</formula>
    </cfRule>
  </conditionalFormatting>
  <conditionalFormatting sqref="C131:N131">
    <cfRule type="cellIs" dxfId="44" priority="8" operator="equal">
      <formula>"KLAIDA: pasirinkite tik vienus metus!"</formula>
    </cfRule>
  </conditionalFormatting>
  <conditionalFormatting sqref="D133:D162">
    <cfRule type="cellIs" dxfId="43" priority="52" operator="equal">
      <formula>MAX($D$133:$D$162)</formula>
    </cfRule>
    <cfRule type="cellIs" dxfId="42" priority="51" operator="equal">
      <formula>MIN($D$133:$D$162)</formula>
    </cfRule>
    <cfRule type="expression" dxfId="41" priority="50" stopIfTrue="1">
      <formula>B133="Europos Sąjunga"</formula>
    </cfRule>
    <cfRule type="expression" dxfId="40" priority="49" stopIfTrue="1">
      <formula>B133="Europos Sąjunga + Jungtinė Karalystė"</formula>
    </cfRule>
  </conditionalFormatting>
  <conditionalFormatting sqref="E133:E162">
    <cfRule type="cellIs" dxfId="39" priority="48" operator="equal">
      <formula>MAX($E$133:$E$162)</formula>
    </cfRule>
    <cfRule type="cellIs" dxfId="38" priority="47" operator="equal">
      <formula>MIN($E$133:$E$162)</formula>
    </cfRule>
    <cfRule type="expression" dxfId="37" priority="46" stopIfTrue="1">
      <formula>B133="Europos Sąjunga"</formula>
    </cfRule>
    <cfRule type="expression" dxfId="36" priority="45" stopIfTrue="1">
      <formula>B133="Europos Sąjunga + Jungtinė Karalystė"</formula>
    </cfRule>
  </conditionalFormatting>
  <conditionalFormatting sqref="E196:E197">
    <cfRule type="iconSet" priority="3">
      <iconSet iconSet="5Arrows">
        <cfvo type="percent" val="0"/>
        <cfvo type="num" val="-0.01"/>
        <cfvo type="num" val="-1E-3"/>
        <cfvo type="num" val="1E-3" gte="0"/>
        <cfvo type="num" val="0.01" gte="0"/>
      </iconSet>
    </cfRule>
  </conditionalFormatting>
  <conditionalFormatting sqref="F133:F162">
    <cfRule type="cellIs" dxfId="35" priority="43" operator="equal">
      <formula>MIN($F$133:$F$162)</formula>
    </cfRule>
    <cfRule type="expression" dxfId="34" priority="42" stopIfTrue="1">
      <formula>B133="Europos Sąjunga"</formula>
    </cfRule>
    <cfRule type="expression" dxfId="33" priority="41" stopIfTrue="1">
      <formula>B133="Europos Sąjunga + Jungtinė Karalystė"</formula>
    </cfRule>
    <cfRule type="cellIs" dxfId="32" priority="44" operator="equal">
      <formula>MAX($F$133:$F$162)</formula>
    </cfRule>
  </conditionalFormatting>
  <conditionalFormatting sqref="G133:G162">
    <cfRule type="cellIs" dxfId="31" priority="40" operator="equal">
      <formula>MAX($G$133:$G$162)</formula>
    </cfRule>
    <cfRule type="cellIs" dxfId="30" priority="39" operator="equal">
      <formula>MIN($G$133:$G$162)</formula>
    </cfRule>
    <cfRule type="expression" dxfId="29" priority="38" stopIfTrue="1">
      <formula>B133="Europos Sąjunga"</formula>
    </cfRule>
    <cfRule type="expression" dxfId="28" priority="37" stopIfTrue="1">
      <formula>B133="Europos Sąjunga + Jungtinė Karalystė"</formula>
    </cfRule>
  </conditionalFormatting>
  <conditionalFormatting sqref="H133:H162">
    <cfRule type="cellIs" dxfId="27" priority="36" operator="equal">
      <formula>MAX($H$133:$H$162)</formula>
    </cfRule>
    <cfRule type="cellIs" dxfId="26" priority="35" operator="equal">
      <formula>MIN($H$133:$H$162)</formula>
    </cfRule>
    <cfRule type="expression" dxfId="25" priority="34" stopIfTrue="1">
      <formula>B133="Europos Sąjunga"</formula>
    </cfRule>
    <cfRule type="expression" dxfId="24" priority="33" stopIfTrue="1">
      <formula>B133="Europos Sąjunga + Jungtinė Karalystė"</formula>
    </cfRule>
  </conditionalFormatting>
  <conditionalFormatting sqref="I133:I162">
    <cfRule type="expression" dxfId="23" priority="29" stopIfTrue="1">
      <formula>B133="Europos Sąjunga + Jungtinė Karalystė"</formula>
    </cfRule>
    <cfRule type="expression" dxfId="22" priority="30" stopIfTrue="1">
      <formula>B133="Europos Sąjunga"</formula>
    </cfRule>
    <cfRule type="cellIs" dxfId="21" priority="31" operator="equal">
      <formula>MIN($I$133:$I$162)</formula>
    </cfRule>
    <cfRule type="cellIs" dxfId="20" priority="32" operator="equal">
      <formula>MAX($I$133:$I$162)</formula>
    </cfRule>
  </conditionalFormatting>
  <conditionalFormatting sqref="J133:J162">
    <cfRule type="expression" dxfId="19" priority="25" stopIfTrue="1">
      <formula>B133="Europos Sąjunga + Jungtinė Karalystė"</formula>
    </cfRule>
    <cfRule type="cellIs" dxfId="18" priority="28" operator="equal">
      <formula>MAX($J$133:$J$162)</formula>
    </cfRule>
    <cfRule type="cellIs" dxfId="17" priority="27" operator="equal">
      <formula>MIN($J$133:$J$162)</formula>
    </cfRule>
    <cfRule type="expression" dxfId="16" priority="26" stopIfTrue="1">
      <formula>B133="Europos Sąjunga"</formula>
    </cfRule>
  </conditionalFormatting>
  <conditionalFormatting sqref="K133:K162">
    <cfRule type="cellIs" dxfId="15" priority="23" operator="equal">
      <formula>MIN($K$133:$K$162)</formula>
    </cfRule>
    <cfRule type="expression" dxfId="14" priority="22" stopIfTrue="1">
      <formula>B133="Europos Sąjunga"</formula>
    </cfRule>
    <cfRule type="expression" dxfId="13" priority="21" stopIfTrue="1">
      <formula>B133="Europos Sąjunga + Jungtinė Karalystė"</formula>
    </cfRule>
    <cfRule type="cellIs" dxfId="12" priority="24" operator="equal">
      <formula>MAX($K$133:$K$162)</formula>
    </cfRule>
  </conditionalFormatting>
  <conditionalFormatting sqref="L133:L162">
    <cfRule type="cellIs" dxfId="11" priority="20" operator="equal">
      <formula>MAX($L$133:$L$162)</formula>
    </cfRule>
    <cfRule type="cellIs" dxfId="10" priority="19" operator="equal">
      <formula>MIN($L$133:$L$162)</formula>
    </cfRule>
    <cfRule type="expression" dxfId="9" priority="18" stopIfTrue="1">
      <formula>B133="Europos Sąjunga"</formula>
    </cfRule>
    <cfRule type="expression" dxfId="8" priority="17" stopIfTrue="1">
      <formula>B133="Europos Sąjunga + Jungtinė Karalystė"</formula>
    </cfRule>
  </conditionalFormatting>
  <conditionalFormatting sqref="M133:M162">
    <cfRule type="cellIs" dxfId="7" priority="16" operator="equal">
      <formula>MAX($M$133:$M$162)</formula>
    </cfRule>
    <cfRule type="cellIs" dxfId="6" priority="15" operator="equal">
      <formula>MIN($M$133:$M$162)</formula>
    </cfRule>
    <cfRule type="expression" dxfId="5" priority="14" stopIfTrue="1">
      <formula>B133="Europos Sąjunga"</formula>
    </cfRule>
    <cfRule type="expression" dxfId="4" priority="13" stopIfTrue="1">
      <formula>B133="Europos Sąjunga + Jungtinė Karalystė"</formula>
    </cfRule>
  </conditionalFormatting>
  <conditionalFormatting sqref="N133:N162">
    <cfRule type="cellIs" dxfId="3" priority="11" operator="equal">
      <formula>MIN($N$133:$N$162)</formula>
    </cfRule>
    <cfRule type="cellIs" dxfId="2" priority="12" operator="equal">
      <formula>MAX($N$133:$N$162)</formula>
    </cfRule>
    <cfRule type="expression" dxfId="1" priority="10" stopIfTrue="1">
      <formula>B133="Europos Sąjunga"</formula>
    </cfRule>
    <cfRule type="expression" dxfId="0" priority="9" stopIfTrue="1">
      <formula>B133="Europos Sąjunga + Jungtinė Karalystė"</formula>
    </cfRule>
  </conditionalFormatting>
  <hyperlinks>
    <hyperlink ref="I1" location="'Žalio pieno supirkimas ES'!A160" display="ES šalių žalio pieno supirkimo informacijos palyginimas" xr:uid="{00000000-0004-0000-0300-000000000000}"/>
    <hyperlink ref="I1:M1" location="'Žalio pieno supirkimas ES'!A5" display="• ES šalių žalio pieno supirkimo kainų grafikas" xr:uid="{00000000-0004-0000-0300-000001000000}"/>
    <hyperlink ref="I3" location="'Žalio pieno supirkimas ES'!A160" display="ES šalių žalio pieno supirkimo informacijos palyginimas" xr:uid="{00000000-0004-0000-0300-000002000000}"/>
    <hyperlink ref="I4" location="'Žalio pieno supirkimas ES'!A160" display="ES šalių žalio pieno supirkimo informacijos palyginimas" xr:uid="{00000000-0004-0000-0300-000003000000}"/>
    <hyperlink ref="I3:M3" location="'Žalio pieno supirkimas ES'!A123" display="• ES šalių žalio pieno supirkimo kainos" xr:uid="{00000000-0004-0000-0300-000004000000}"/>
    <hyperlink ref="I4:M4" location="'Žalio pieno supirkimas ES'!A168" display="• ES šalių žalio pieno supirkimo informacijos palyginimas" xr:uid="{00000000-0004-0000-0300-000005000000}"/>
    <hyperlink ref="I2" location="'Žalio pieno supirkimas ES'!A160" display="ES šalių žalio pieno supirkimo informacijos palyginimas" xr:uid="{00000000-0004-0000-0300-000006000000}"/>
    <hyperlink ref="I2:M2" location="'Žalio pieno supirkimas ES'!A63" display="• ES šalių žalio pieno supirkimo kiekių grafikas" xr:uid="{00000000-0004-0000-0300-000007000000}"/>
  </hyperlinks>
  <pageMargins left="0.7" right="0.7" top="0.75" bottom="0.75" header="0.3" footer="0.3"/>
  <pageSetup paperSize="9" orientation="portrait" r:id="rId1"/>
  <ignoredErrors>
    <ignoredError sqref="C133" calculatedColumn="1"/>
  </ignoredErrors>
  <drawing r:id="rId2"/>
  <tableParts count="1">
    <tablePart r:id="rId3"/>
  </tableParts>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Įvardytieji diapazonai</vt:lpstr>
      </vt:variant>
      <vt:variant>
        <vt:i4>1</vt:i4>
      </vt:variant>
    </vt:vector>
  </HeadingPairs>
  <TitlesOfParts>
    <vt:vector size="3" baseType="lpstr">
      <vt:lpstr>Lentos</vt:lpstr>
      <vt:lpstr>Žalio pieno supirkimas ES</vt:lpstr>
      <vt:lpstr>'Žalio pieno supirkimas ES'!Kriterijai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Paulius Račinskas</dc:creator>
  <cp:lastModifiedBy>Paulius Račinskas</cp:lastModifiedBy>
  <cp:lastPrinted>2022-09-08T13:24:39Z</cp:lastPrinted>
  <dcterms:created xsi:type="dcterms:W3CDTF">2020-02-10T12:57:02Z</dcterms:created>
  <dcterms:modified xsi:type="dcterms:W3CDTF">2023-12-07T11:14:46Z</dcterms:modified>
</cp:coreProperties>
</file>