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taskaitos PS\PS-3\Lenteles internetui\Excel\"/>
    </mc:Choice>
  </mc:AlternateContent>
  <bookViews>
    <workbookView xWindow="0" yWindow="0" windowWidth="28800" windowHeight="13665"/>
  </bookViews>
  <sheets>
    <sheet name="2017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A14" i="1"/>
</calcChain>
</file>

<file path=xl/sharedStrings.xml><?xml version="1.0" encoding="utf-8"?>
<sst xmlns="http://schemas.openxmlformats.org/spreadsheetml/2006/main" count="123" uniqueCount="94">
  <si>
    <t>Gaminio pavadinimas</t>
  </si>
  <si>
    <t>Gaminio kodas pagal</t>
  </si>
  <si>
    <t>TD 96/16</t>
  </si>
  <si>
    <t>PGPK II dalį</t>
  </si>
  <si>
    <t>PIENO GAMINIAI</t>
  </si>
  <si>
    <t>11</t>
  </si>
  <si>
    <t>12</t>
  </si>
  <si>
    <t>Sutirštintas pienas, į kurį nepridėta cukraus ar kitų saldiklių</t>
  </si>
  <si>
    <t>211</t>
  </si>
  <si>
    <t>10.51.51.04.00</t>
  </si>
  <si>
    <t>Sutirštintas pienas, į kurį pridėta cukraus ar kitų saldiklių</t>
  </si>
  <si>
    <t>212</t>
  </si>
  <si>
    <t>10.51.51.08.00</t>
  </si>
  <si>
    <t>Nugriebto pieno milteliai (pieno ir grietinėlės, kurių būvis kietas ir kurių riebumas ne didesnis kaip 1,5 % masės), išfasuoti į fasuotes, kurių svoris didesnis kaip 2,5 kg</t>
  </si>
  <si>
    <t>224</t>
  </si>
  <si>
    <t>10.51.21.60.00</t>
  </si>
  <si>
    <t>Pasukų milteliai</t>
  </si>
  <si>
    <t>225</t>
  </si>
  <si>
    <t>10.51.52.63.00</t>
  </si>
  <si>
    <t>Sviestas, kurio riebumas ne didesnis kaip 85 % masės (įskaitant išrūgų sviestą)</t>
  </si>
  <si>
    <t>231</t>
  </si>
  <si>
    <t>10.51.30.30.00</t>
  </si>
  <si>
    <t>Sviestas, kurio riebumas didesnis kaip 85 % masės ir kiti pieno riebalai ir aliejai (išskyrus pieno pastas, kurių riebumas mažesnis kaip 80 % masės) (lydytas sviestas)</t>
  </si>
  <si>
    <t>232</t>
  </si>
  <si>
    <t>10.51.30.50.00</t>
  </si>
  <si>
    <t>Lydyti sūriai, išskyrus trintus arba sūrių miltelius</t>
  </si>
  <si>
    <t>25</t>
  </si>
  <si>
    <t>10.51.40.70.00</t>
  </si>
  <si>
    <t>Išrūgos ir pakeistų savybių išrūgos, miltelių, granulių arba kitokio pavidalo sausieji gaminiai, koncentruotos arba nekoncentruotos, į kurias pridėta arba nepridėta cukraus ar kitų saldiklių</t>
  </si>
  <si>
    <t>273 275</t>
  </si>
  <si>
    <t>10.51.55.30.00</t>
  </si>
  <si>
    <t>Laktozė ir laktozės sirupas (įskaitant chemiškai gryną laktozę)</t>
  </si>
  <si>
    <t>274</t>
  </si>
  <si>
    <t>10.51.54.00.00</t>
  </si>
  <si>
    <t>17</t>
  </si>
  <si>
    <t>10.52.10.00.00</t>
  </si>
  <si>
    <t>GAMINIAI, KURIUOSE YRA NATŪRALAUS PIENO DALIŲ</t>
  </si>
  <si>
    <t>Varškės gaminiai su augaliniais riebalais</t>
  </si>
  <si>
    <t>281</t>
  </si>
  <si>
    <t>10.89.19.40.30</t>
  </si>
  <si>
    <t>Sūrio gaminiai su augaliniais riebalais</t>
  </si>
  <si>
    <t>283</t>
  </si>
  <si>
    <t>10.89.19.40.50</t>
  </si>
  <si>
    <t>Tepieji riebalų mišiniai</t>
  </si>
  <si>
    <t>2332</t>
  </si>
  <si>
    <t>10.89.19.40.60</t>
  </si>
  <si>
    <t>Product</t>
  </si>
  <si>
    <t>Condensed or evaporated milk, unsweetened</t>
  </si>
  <si>
    <t>Condensed or evaporated milk, sweetened</t>
  </si>
  <si>
    <t>10.51.22.60.00</t>
  </si>
  <si>
    <t>Whole milk powder or full cream powder (milk and cream in solid forms, of a fat content by weight of &gt; 1,5%), in immediate packings of &gt; 2,5 kg</t>
  </si>
  <si>
    <t>t</t>
  </si>
  <si>
    <t>tūkst. l</t>
  </si>
  <si>
    <t>Grietininiai ir kiti valgomieji ledai (įskaitant šerbetą ir ledus ant pagaliuko) (išskyrus ledų mišinius ir ledų pagrindą)</t>
  </si>
  <si>
    <t>Unit</t>
  </si>
  <si>
    <t>thous. l</t>
  </si>
  <si>
    <t>Skimmed milk powder (milk and cream in solid forms, of a fat content by weight of ≤ 1,5%), in immediate packings of &gt; 2,5 kg</t>
  </si>
  <si>
    <t>Buttermilk powder</t>
  </si>
  <si>
    <t>Processed cheese (excluding grated or powdered)</t>
  </si>
  <si>
    <t>Whey and modified whey in powder, granules or other solid forms, whether or not concentrated or containing added sweetening matter</t>
  </si>
  <si>
    <t>Lactose and lactose syrup (including chemically pure lactose)</t>
  </si>
  <si>
    <t>Ice cream and other edible ice (including sherbet, lollipops) (excluding mixes and bases for ice cream)</t>
  </si>
  <si>
    <t>Mixtures of curd and vegetable fat</t>
  </si>
  <si>
    <t>Non-processed chese with vegetable fat</t>
  </si>
  <si>
    <t>Blended spread</t>
  </si>
  <si>
    <t>Viene-tas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</si>
  <si>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</si>
  <si>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</si>
  <si>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</si>
  <si>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</si>
  <si>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</si>
  <si>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</si>
  <si>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</si>
  <si>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</si>
  <si>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</si>
  <si>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</si>
  <si>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 xml:space="preserve">Parengė / </t>
    </r>
    <r>
      <rPr>
        <i/>
        <sz val="9"/>
        <color rgb="FF008000"/>
        <rFont val="Arial"/>
        <family val="2"/>
        <charset val="186"/>
      </rPr>
      <t>Prepared by</t>
    </r>
    <r>
      <rPr>
        <sz val="9"/>
        <color rgb="FF008000"/>
        <rFont val="Arial"/>
        <family val="2"/>
        <charset val="186"/>
      </rPr>
      <t xml:space="preserve"> P. Račinskas, tel. (8-37)  39 72 80</t>
    </r>
  </si>
  <si>
    <r>
      <t xml:space="preserve">Šaltinis / </t>
    </r>
    <r>
      <rPr>
        <i/>
        <sz val="9"/>
        <color rgb="FF008000"/>
        <rFont val="Arial"/>
        <family val="2"/>
        <charset val="186"/>
      </rPr>
      <t>Source</t>
    </r>
    <r>
      <rPr>
        <sz val="9"/>
        <color rgb="FF008000"/>
        <rFont val="Arial"/>
        <family val="2"/>
        <charset val="186"/>
      </rPr>
      <t>: ŽŪIKVC (LŽŪMPRIS)</t>
    </r>
  </si>
  <si>
    <r>
      <t xml:space="preserve">Naudojant VĮ Žemės ūkio informacijos ir kaimo verslo centro informaciją, būtina nurodyti informacijos šaltinį. / </t>
    </r>
    <r>
      <rPr>
        <i/>
        <sz val="9"/>
        <color rgb="FF008000"/>
        <rFont val="Arial"/>
        <family val="2"/>
        <charset val="186"/>
      </rPr>
      <t>Reproduction and quoting are authorised provided the source is acknowledged.</t>
    </r>
  </si>
  <si>
    <r>
      <t xml:space="preserve">© VĮ Žemės ūkio informacijos ir kaimo verslo centras (ŽŪIKVC) / </t>
    </r>
    <r>
      <rPr>
        <i/>
        <sz val="9"/>
        <color rgb="FF008000"/>
        <rFont val="Arial"/>
        <family val="2"/>
        <charset val="186"/>
      </rPr>
      <t>State Enterprise Agri-Information and Rural Business Centre</t>
    </r>
  </si>
  <si>
    <t>Švieži (nebrandinti arba nekonservuoti) sūriai, įskaitant išrūgų sūrius ir varškę</t>
  </si>
  <si>
    <t>2426</t>
  </si>
  <si>
    <t>10.51.40.30.00</t>
  </si>
  <si>
    <t>Trinti sūriai, sūrių milteliai, pelėsiniai ir kiti nelydyti sūriai</t>
  </si>
  <si>
    <t>2421-2425</t>
  </si>
  <si>
    <t>10.51.40.50.00</t>
  </si>
  <si>
    <t>The stocks of dairy products in Lithuanian milk processing companies at the end of the month</t>
  </si>
  <si>
    <t>Butter of a fat content by weight ≤ 85% (including whey butter)</t>
  </si>
  <si>
    <t>Butter of a fat content by weight &gt; 85% and other fats and oils derived from milk (excluding dairy spreads of a fat content by weight &lt; 80%) (rendered butter and butteroil)</t>
  </si>
  <si>
    <t>Unripened or uncured cheese (fresh cheese) (including whey cheese and curd)</t>
  </si>
  <si>
    <t>Grated, powdered, blue-veined and other non-processed cheese (excluding fresh cheese, whey cheese and curd)</t>
  </si>
  <si>
    <t>Pokytis</t>
  </si>
  <si>
    <t xml:space="preserve"> Pieno gaminių atsargos Lietuvos pieno perdirbimo įmonėse mėnesio pabaigoje</t>
  </si>
  <si>
    <r>
      <t xml:space="preserve">Atnaujinta / </t>
    </r>
    <r>
      <rPr>
        <b/>
        <i/>
        <sz val="9"/>
        <color rgb="FF008000"/>
        <rFont val="Arial"/>
        <family val="2"/>
        <charset val="186"/>
      </rPr>
      <t>Updated at</t>
    </r>
    <r>
      <rPr>
        <b/>
        <sz val="9"/>
        <color rgb="FF008000"/>
        <rFont val="Arial"/>
        <family val="2"/>
        <charset val="186"/>
      </rPr>
      <t>: 2019-05-16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</si>
</sst>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b/>
      <sz val="16"/>
      <color rgb="FF008000"/>
      <name val="Arial"/>
      <family val="2"/>
      <charset val="186"/>
    </font>
    <font>
      <b/>
      <sz val="9"/>
      <color theme="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i/>
      <sz val="12"/>
      <color rgb="FF008000"/>
      <name val="Arial"/>
      <family val="2"/>
      <charset val="186"/>
    </font>
    <font>
      <sz val="9"/>
      <color rgb="FF008000"/>
      <name val="Arial"/>
      <family val="2"/>
      <charset val="186"/>
    </font>
    <font>
      <i/>
      <sz val="9"/>
      <color rgb="FF008000"/>
      <name val="Arial"/>
      <family val="2"/>
      <charset val="186"/>
    </font>
    <font>
      <b/>
      <i/>
      <sz val="9"/>
      <color rgb="FF008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/>
      <top/>
      <bottom style="medium">
        <color theme="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3" fillId="3" borderId="3" xfId="2" applyFont="1" applyFill="1" applyBorder="1" applyAlignment="1">
      <alignment horizontal="center" vertical="center" wrapText="1"/>
    </xf>
    <xf numFmtId="0" fontId="5" fillId="0" borderId="0" xfId="1" applyFont="1"/>
    <xf numFmtId="0" fontId="3" fillId="2" borderId="3" xfId="2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4" fontId="3" fillId="3" borderId="1" xfId="1" applyNumberFormat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>
      <alignment horizontal="right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/>
    <xf numFmtId="4" fontId="5" fillId="0" borderId="0" xfId="2" applyNumberFormat="1" applyFont="1" applyBorder="1"/>
    <xf numFmtId="0" fontId="7" fillId="0" borderId="0" xfId="0" applyFont="1" applyAlignment="1">
      <alignment horizontal="left" vertical="center"/>
    </xf>
    <xf numFmtId="4" fontId="3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4" fontId="5" fillId="0" borderId="0" xfId="1" applyNumberFormat="1" applyFont="1"/>
    <xf numFmtId="0" fontId="4" fillId="0" borderId="0" xfId="0" applyFont="1" applyAlignment="1"/>
    <xf numFmtId="1" fontId="10" fillId="4" borderId="3" xfId="2" applyNumberFormat="1" applyFont="1" applyFill="1" applyBorder="1" applyAlignment="1">
      <alignment horizontal="center" vertical="center"/>
    </xf>
    <xf numFmtId="1" fontId="10" fillId="4" borderId="3" xfId="2" applyNumberFormat="1" applyFont="1" applyFill="1" applyBorder="1" applyAlignment="1">
      <alignment horizontal="center" vertical="center" wrapText="1"/>
    </xf>
    <xf numFmtId="1" fontId="10" fillId="4" borderId="3" xfId="0" quotePrefix="1" applyNumberFormat="1" applyFont="1" applyFill="1" applyBorder="1" applyAlignment="1">
      <alignment horizontal="center" vertical="center" wrapText="1"/>
    </xf>
    <xf numFmtId="0" fontId="11" fillId="0" borderId="0" xfId="1" applyNumberFormat="1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0" fillId="4" borderId="5" xfId="3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6" fillId="2" borderId="3" xfId="1" applyNumberFormat="1" applyFont="1" applyFill="1" applyBorder="1" applyAlignment="1">
      <alignment horizontal="right" vertical="center" wrapText="1"/>
    </xf>
    <xf numFmtId="4" fontId="6" fillId="3" borderId="3" xfId="1" applyNumberFormat="1" applyFont="1" applyFill="1" applyBorder="1" applyAlignment="1">
      <alignment horizontal="right" vertical="center" wrapText="1"/>
    </xf>
    <xf numFmtId="4" fontId="3" fillId="2" borderId="3" xfId="1" applyNumberFormat="1" applyFont="1" applyFill="1" applyBorder="1" applyAlignment="1">
      <alignment horizontal="right" vertical="center" wrapText="1"/>
    </xf>
    <xf numFmtId="4" fontId="3" fillId="3" borderId="3" xfId="1" applyNumberFormat="1" applyFont="1" applyFill="1" applyBorder="1" applyAlignment="1">
      <alignment horizontal="right" vertical="center" wrapText="1"/>
    </xf>
    <xf numFmtId="4" fontId="3" fillId="2" borderId="3" xfId="1" applyNumberFormat="1" applyFont="1" applyFill="1" applyBorder="1" applyAlignment="1">
      <alignment horizontal="right" vertical="center"/>
    </xf>
    <xf numFmtId="4" fontId="3" fillId="3" borderId="3" xfId="1" applyNumberFormat="1" applyFont="1" applyFill="1" applyBorder="1" applyAlignment="1">
      <alignment horizontal="right" vertical="center"/>
    </xf>
    <xf numFmtId="0" fontId="3" fillId="2" borderId="9" xfId="2" applyFont="1" applyFill="1" applyBorder="1" applyAlignment="1">
      <alignment horizontal="left" vertical="center" wrapText="1"/>
    </xf>
    <xf numFmtId="0" fontId="3" fillId="2" borderId="10" xfId="2" applyFont="1" applyFill="1" applyBorder="1" applyAlignment="1">
      <alignment horizontal="center" vertical="center" wrapText="1"/>
    </xf>
    <xf numFmtId="4" fontId="6" fillId="2" borderId="10" xfId="1" applyNumberFormat="1" applyFont="1" applyFill="1" applyBorder="1" applyAlignment="1">
      <alignment horizontal="right" vertical="center" wrapText="1"/>
    </xf>
    <xf numFmtId="4" fontId="6" fillId="2" borderId="8" xfId="1" applyNumberFormat="1" applyFont="1" applyFill="1" applyBorder="1" applyAlignment="1">
      <alignment horizontal="right" vertical="center" wrapText="1"/>
    </xf>
    <xf numFmtId="4" fontId="3" fillId="2" borderId="8" xfId="1" applyNumberFormat="1" applyFont="1" applyFill="1" applyBorder="1" applyAlignment="1">
      <alignment horizontal="right" vertical="center"/>
    </xf>
    <xf numFmtId="4" fontId="3" fillId="2" borderId="10" xfId="1" applyNumberFormat="1" applyFont="1" applyFill="1" applyBorder="1" applyAlignment="1">
      <alignment horizontal="right" vertical="center"/>
    </xf>
    <xf numFmtId="0" fontId="3" fillId="2" borderId="10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12" fillId="0" borderId="0" xfId="1" applyNumberFormat="1" applyFont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0" fillId="4" borderId="7" xfId="1" applyNumberFormat="1" applyFont="1" applyFill="1" applyBorder="1" applyAlignment="1">
      <alignment horizontal="center" vertical="center" wrapText="1"/>
    </xf>
    <xf numFmtId="0" fontId="10" fillId="4" borderId="2" xfId="1" applyNumberFormat="1" applyFont="1" applyFill="1" applyBorder="1" applyAlignment="1">
      <alignment horizontal="center" vertical="center" wrapText="1"/>
    </xf>
    <xf numFmtId="1" fontId="10" fillId="4" borderId="5" xfId="2" applyNumberFormat="1" applyFont="1" applyFill="1" applyBorder="1" applyAlignment="1">
      <alignment horizontal="center" vertical="center" wrapText="1"/>
    </xf>
    <xf numFmtId="0" fontId="10" fillId="4" borderId="5" xfId="1" applyNumberFormat="1" applyFont="1" applyFill="1" applyBorder="1" applyAlignment="1">
      <alignment horizontal="center" vertical="center" wrapText="1"/>
    </xf>
    <xf numFmtId="0" fontId="10" fillId="4" borderId="3" xfId="1" applyNumberFormat="1" applyFont="1" applyFill="1" applyBorder="1" applyAlignment="1">
      <alignment horizontal="center" vertical="center" wrapText="1"/>
    </xf>
    <xf numFmtId="0" fontId="10" fillId="4" borderId="4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center" vertical="center" wrapText="1"/>
    </xf>
    <xf numFmtId="0" fontId="10" fillId="4" borderId="7" xfId="3" applyFont="1" applyFill="1" applyBorder="1" applyAlignment="1">
      <alignment horizontal="center" vertical="center" wrapText="1"/>
    </xf>
  </cellXfs>
  <cellStyles count="5">
    <cellStyle name="Įprastas" xfId="0" builtinId="0"/>
    <cellStyle name="Normal 2" xfId="1"/>
    <cellStyle name="Normal 2 2" xfId="2"/>
    <cellStyle name="Normal 3" xfId="4"/>
    <cellStyle name="Normal_Sheet1" xfId="3"/>
  </cellStyles>
  <dxfs count="0"/>
  <tableStyles count="0" defaultTableStyle="TableStyleMedium2" defaultPivotStyle="PivotStyleLight16"/>
  <colors>
    <mruColors>
      <color rgb="FFCCFFCC"/>
      <color rgb="FF99FF99"/>
      <color rgb="FF33CC33"/>
      <color rgb="FF008000"/>
      <color rgb="FFCCCC00"/>
      <color rgb="FFFFFFCC"/>
      <color rgb="FF66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3400425</xdr:colOff>
      <xdr:row>4</xdr:row>
      <xdr:rowOff>180975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askaitos%20PS/DB/newIDIS/2018_PS-3%20lente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ntelė1"/>
      <sheetName val="Lentelė3"/>
      <sheetName val="Gamyba"/>
      <sheetName val="Gamybos lentelė"/>
      <sheetName val="Pardavimas LT"/>
      <sheetName val="Kiekiai LT"/>
      <sheetName val="Kainos LT"/>
      <sheetName val="Pardavimas ES"/>
      <sheetName val="Kiekiai ES"/>
      <sheetName val="Kainos ES"/>
      <sheetName val="Pardavimas III"/>
      <sheetName val="Kiekiai III"/>
      <sheetName val="Kainos III"/>
      <sheetName val="Likučiai"/>
      <sheetName val="Likučių kiekiai"/>
      <sheetName val="lentelė3_count"/>
      <sheetName val="Lapas3"/>
      <sheetName val="Pardavimas LT (2)"/>
    </sheetNames>
    <sheetDataSet>
      <sheetData sheetId="0"/>
      <sheetData sheetId="1"/>
      <sheetData sheetId="2">
        <row r="225">
          <cell r="E225" t="str">
            <v>221 222 223</v>
          </cell>
          <cell r="G225" t="str">
            <v>Nenugriebto pieno milteliai arba grietinėlės milteliai (pieno ir grietinėlės, kurių būvis kietas ir kurių riebumas didesnis kaip 1,5 % masės), išfasuoti į fasuotes, kurių svoris didesnis kaip 2,5 kg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2"/>
  <sheetViews>
    <sheetView showGridLines="0" tabSelected="1" zoomScaleNormal="100" workbookViewId="0">
      <selection activeCell="A11" sqref="A11:T11"/>
    </sheetView>
  </sheetViews>
  <sheetFormatPr defaultRowHeight="12.75" x14ac:dyDescent="0.2"/>
  <cols>
    <col min="1" max="1" width="67.83203125" style="2" customWidth="1"/>
    <col min="2" max="2" width="7.83203125" style="2" customWidth="1"/>
    <col min="3" max="3" width="9.83203125" style="2" customWidth="1"/>
    <col min="4" max="4" width="13.83203125" style="2" customWidth="1"/>
    <col min="5" max="18" width="9.83203125" style="25" customWidth="1"/>
    <col min="19" max="19" width="67.83203125" style="2" customWidth="1"/>
    <col min="20" max="20" width="7.83203125" style="2" customWidth="1"/>
    <col min="21" max="16384" width="9.33203125" style="2"/>
  </cols>
  <sheetData>
    <row r="4" spans="1:20" ht="20.25" x14ac:dyDescent="0.2">
      <c r="D4" s="34"/>
      <c r="E4" s="50" t="s">
        <v>92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20" ht="15" x14ac:dyDescent="0.2">
      <c r="E5" s="51" t="s">
        <v>86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8" spans="1:20" x14ac:dyDescent="0.2">
      <c r="A8" s="30" t="s">
        <v>93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20" ht="24" customHeight="1" thickBot="1" x14ac:dyDescent="0.25">
      <c r="A9" s="59" t="s">
        <v>0</v>
      </c>
      <c r="B9" s="62" t="s">
        <v>65</v>
      </c>
      <c r="C9" s="61" t="s">
        <v>1</v>
      </c>
      <c r="D9" s="61"/>
      <c r="E9" s="33">
        <v>2016</v>
      </c>
      <c r="F9" s="64">
        <v>2017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  <c r="S9" s="57" t="s">
        <v>46</v>
      </c>
      <c r="T9" s="52" t="s">
        <v>54</v>
      </c>
    </row>
    <row r="10" spans="1:20" ht="24" customHeight="1" thickBot="1" x14ac:dyDescent="0.25">
      <c r="A10" s="60"/>
      <c r="B10" s="63"/>
      <c r="C10" s="27" t="s">
        <v>2</v>
      </c>
      <c r="D10" s="28" t="s">
        <v>3</v>
      </c>
      <c r="E10" s="29">
        <v>12</v>
      </c>
      <c r="F10" s="29" t="s">
        <v>66</v>
      </c>
      <c r="G10" s="29" t="s">
        <v>67</v>
      </c>
      <c r="H10" s="29" t="s">
        <v>68</v>
      </c>
      <c r="I10" s="29" t="s">
        <v>69</v>
      </c>
      <c r="J10" s="29" t="s">
        <v>70</v>
      </c>
      <c r="K10" s="29" t="s">
        <v>71</v>
      </c>
      <c r="L10" s="29" t="s">
        <v>72</v>
      </c>
      <c r="M10" s="29" t="s">
        <v>73</v>
      </c>
      <c r="N10" s="29" t="s">
        <v>74</v>
      </c>
      <c r="O10" s="29" t="s">
        <v>75</v>
      </c>
      <c r="P10" s="29" t="s">
        <v>5</v>
      </c>
      <c r="Q10" s="29" t="s">
        <v>6</v>
      </c>
      <c r="R10" s="29" t="s">
        <v>91</v>
      </c>
      <c r="S10" s="58"/>
      <c r="T10" s="53"/>
    </row>
    <row r="11" spans="1:20" ht="13.5" thickBot="1" x14ac:dyDescent="0.25">
      <c r="A11" s="54" t="s">
        <v>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6"/>
    </row>
    <row r="12" spans="1:20" ht="13.5" thickBot="1" x14ac:dyDescent="0.25">
      <c r="A12" s="10" t="s">
        <v>7</v>
      </c>
      <c r="B12" s="3" t="s">
        <v>51</v>
      </c>
      <c r="C12" s="3" t="s">
        <v>8</v>
      </c>
      <c r="D12" s="3" t="s">
        <v>9</v>
      </c>
      <c r="E12" s="35">
        <v>168.86</v>
      </c>
      <c r="F12" s="14">
        <v>145.5</v>
      </c>
      <c r="G12" s="14">
        <v>142.24</v>
      </c>
      <c r="H12" s="14">
        <v>76.239999999999995</v>
      </c>
      <c r="I12" s="14">
        <v>130.97999999999999</v>
      </c>
      <c r="J12" s="14">
        <v>169.64</v>
      </c>
      <c r="K12" s="14">
        <v>232.63</v>
      </c>
      <c r="L12" s="14">
        <v>606.20000000000005</v>
      </c>
      <c r="M12" s="14">
        <v>256.70999999999998</v>
      </c>
      <c r="N12" s="14">
        <v>90.97</v>
      </c>
      <c r="O12" s="14">
        <v>395.72</v>
      </c>
      <c r="P12" s="14">
        <v>179.25</v>
      </c>
      <c r="Q12" s="4">
        <v>266.77</v>
      </c>
      <c r="R12" s="37"/>
      <c r="S12" s="11" t="s">
        <v>47</v>
      </c>
      <c r="T12" s="12" t="s">
        <v>51</v>
      </c>
    </row>
    <row r="13" spans="1:20" ht="13.5" thickBot="1" x14ac:dyDescent="0.25">
      <c r="A13" s="6" t="s">
        <v>10</v>
      </c>
      <c r="B13" s="1" t="s">
        <v>51</v>
      </c>
      <c r="C13" s="1" t="s">
        <v>11</v>
      </c>
      <c r="D13" s="1" t="s">
        <v>12</v>
      </c>
      <c r="E13" s="36">
        <v>478.96</v>
      </c>
      <c r="F13" s="13">
        <v>596.58000000000004</v>
      </c>
      <c r="G13" s="13">
        <v>559.79999999999995</v>
      </c>
      <c r="H13" s="13">
        <v>656.86</v>
      </c>
      <c r="I13" s="13">
        <v>641.22</v>
      </c>
      <c r="J13" s="13">
        <v>570.79</v>
      </c>
      <c r="K13" s="13">
        <v>620.47</v>
      </c>
      <c r="L13" s="13">
        <v>456.16</v>
      </c>
      <c r="M13" s="13">
        <v>717.4</v>
      </c>
      <c r="N13" s="13">
        <v>809.93</v>
      </c>
      <c r="O13" s="13">
        <v>802.13</v>
      </c>
      <c r="P13" s="13">
        <v>760.57</v>
      </c>
      <c r="Q13" s="7">
        <v>724.67</v>
      </c>
      <c r="R13" s="38"/>
      <c r="S13" s="8" t="s">
        <v>48</v>
      </c>
      <c r="T13" s="9" t="s">
        <v>51</v>
      </c>
    </row>
    <row r="14" spans="1:20" ht="34.5" thickBot="1" x14ac:dyDescent="0.25">
      <c r="A14" s="10" t="str">
        <f>[1]Gamyba!G225</f>
        <v>Nenugriebto pieno milteliai arba grietinėlės milteliai (pieno ir grietinėlės, kurių būvis kietas ir kurių riebumas didesnis kaip 1,5 % masės), išfasuoti į fasuotes, kurių svoris didesnis kaip 2,5 kg</v>
      </c>
      <c r="B14" s="3" t="s">
        <v>51</v>
      </c>
      <c r="C14" s="3" t="str">
        <f>IF([1]Gamyba!E225="(tuščias)","",[1]Gamyba!E225)</f>
        <v>221 222 223</v>
      </c>
      <c r="D14" s="3" t="s">
        <v>49</v>
      </c>
      <c r="E14" s="35">
        <v>40.81</v>
      </c>
      <c r="F14" s="14">
        <v>0.01</v>
      </c>
      <c r="G14" s="14">
        <v>0.01</v>
      </c>
      <c r="H14" s="14">
        <v>0.01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4">
        <v>0</v>
      </c>
      <c r="R14" s="37"/>
      <c r="S14" s="11" t="s">
        <v>50</v>
      </c>
      <c r="T14" s="12" t="s">
        <v>51</v>
      </c>
    </row>
    <row r="15" spans="1:20" ht="23.25" customHeight="1" thickBot="1" x14ac:dyDescent="0.25">
      <c r="A15" s="6" t="s">
        <v>13</v>
      </c>
      <c r="B15" s="1" t="s">
        <v>51</v>
      </c>
      <c r="C15" s="1" t="s">
        <v>14</v>
      </c>
      <c r="D15" s="1" t="s">
        <v>15</v>
      </c>
      <c r="E15" s="36">
        <v>8400.3799999999992</v>
      </c>
      <c r="F15" s="13">
        <v>9668.43</v>
      </c>
      <c r="G15" s="13">
        <v>10275.5</v>
      </c>
      <c r="H15" s="13">
        <v>10579.07</v>
      </c>
      <c r="I15" s="13">
        <v>11030.41</v>
      </c>
      <c r="J15" s="13">
        <v>9403.73</v>
      </c>
      <c r="K15" s="13">
        <v>10550.38</v>
      </c>
      <c r="L15" s="13">
        <v>11755.08</v>
      </c>
      <c r="M15" s="13">
        <v>13044.69</v>
      </c>
      <c r="N15" s="13">
        <v>14556.28</v>
      </c>
      <c r="O15" s="13">
        <v>14280.59</v>
      </c>
      <c r="P15" s="13">
        <v>13680.21</v>
      </c>
      <c r="Q15" s="7">
        <v>14273.47</v>
      </c>
      <c r="R15" s="38"/>
      <c r="S15" s="8" t="s">
        <v>56</v>
      </c>
      <c r="T15" s="9" t="s">
        <v>51</v>
      </c>
    </row>
    <row r="16" spans="1:20" ht="13.5" thickBot="1" x14ac:dyDescent="0.25">
      <c r="A16" s="10" t="s">
        <v>16</v>
      </c>
      <c r="B16" s="3" t="s">
        <v>51</v>
      </c>
      <c r="C16" s="3" t="s">
        <v>17</v>
      </c>
      <c r="D16" s="3" t="s">
        <v>18</v>
      </c>
      <c r="E16" s="35">
        <v>16.329999999999998</v>
      </c>
      <c r="F16" s="14">
        <v>38.909999999999997</v>
      </c>
      <c r="G16" s="14">
        <v>28.88</v>
      </c>
      <c r="H16" s="14">
        <v>23.51</v>
      </c>
      <c r="I16" s="14">
        <v>27.85</v>
      </c>
      <c r="J16" s="14">
        <v>22.83</v>
      </c>
      <c r="K16" s="14">
        <v>10.02</v>
      </c>
      <c r="L16" s="14">
        <v>10.62</v>
      </c>
      <c r="M16" s="14">
        <v>10.88</v>
      </c>
      <c r="N16" s="14">
        <v>35.200000000000003</v>
      </c>
      <c r="O16" s="14">
        <v>32.85</v>
      </c>
      <c r="P16" s="14">
        <v>17.71</v>
      </c>
      <c r="Q16" s="4">
        <v>29.26</v>
      </c>
      <c r="R16" s="37"/>
      <c r="S16" s="11" t="s">
        <v>57</v>
      </c>
      <c r="T16" s="12" t="s">
        <v>51</v>
      </c>
    </row>
    <row r="17" spans="1:20" ht="13.5" thickBot="1" x14ac:dyDescent="0.25">
      <c r="A17" s="6" t="s">
        <v>19</v>
      </c>
      <c r="B17" s="1" t="s">
        <v>51</v>
      </c>
      <c r="C17" s="1" t="s">
        <v>20</v>
      </c>
      <c r="D17" s="1" t="s">
        <v>21</v>
      </c>
      <c r="E17" s="36">
        <v>494.33</v>
      </c>
      <c r="F17" s="13">
        <v>982.56</v>
      </c>
      <c r="G17" s="13">
        <v>1223.01</v>
      </c>
      <c r="H17" s="13">
        <v>1106.08</v>
      </c>
      <c r="I17" s="13">
        <v>1020.11</v>
      </c>
      <c r="J17" s="13">
        <v>663.09</v>
      </c>
      <c r="K17" s="13">
        <v>783.1</v>
      </c>
      <c r="L17" s="13">
        <v>804.34</v>
      </c>
      <c r="M17" s="13">
        <v>986.79</v>
      </c>
      <c r="N17" s="13">
        <v>884.81</v>
      </c>
      <c r="O17" s="13">
        <v>677.57</v>
      </c>
      <c r="P17" s="13">
        <v>529.30999999999995</v>
      </c>
      <c r="Q17" s="7">
        <v>948.12</v>
      </c>
      <c r="R17" s="38"/>
      <c r="S17" s="8" t="s">
        <v>87</v>
      </c>
      <c r="T17" s="9" t="s">
        <v>51</v>
      </c>
    </row>
    <row r="18" spans="1:20" ht="34.5" thickBot="1" x14ac:dyDescent="0.25">
      <c r="A18" s="10" t="s">
        <v>22</v>
      </c>
      <c r="B18" s="3" t="s">
        <v>51</v>
      </c>
      <c r="C18" s="3" t="s">
        <v>23</v>
      </c>
      <c r="D18" s="3" t="s">
        <v>24</v>
      </c>
      <c r="E18" s="35">
        <v>0.65</v>
      </c>
      <c r="F18" s="14">
        <v>1.93</v>
      </c>
      <c r="G18" s="14">
        <v>0.54</v>
      </c>
      <c r="H18" s="14">
        <v>0.39</v>
      </c>
      <c r="I18" s="14">
        <v>0.42</v>
      </c>
      <c r="J18" s="14">
        <v>0.52</v>
      </c>
      <c r="K18" s="14">
        <v>1.0900000000000001</v>
      </c>
      <c r="L18" s="14">
        <v>0.22</v>
      </c>
      <c r="M18" s="14">
        <v>0.22</v>
      </c>
      <c r="N18" s="14">
        <v>0.3</v>
      </c>
      <c r="O18" s="14">
        <v>0.34</v>
      </c>
      <c r="P18" s="14">
        <v>0.4</v>
      </c>
      <c r="Q18" s="4">
        <v>4.01</v>
      </c>
      <c r="R18" s="37"/>
      <c r="S18" s="11" t="s">
        <v>88</v>
      </c>
      <c r="T18" s="12" t="s">
        <v>51</v>
      </c>
    </row>
    <row r="19" spans="1:20" ht="13.5" customHeight="1" thickBot="1" x14ac:dyDescent="0.25">
      <c r="A19" s="6" t="s">
        <v>80</v>
      </c>
      <c r="B19" s="1" t="s">
        <v>51</v>
      </c>
      <c r="C19" s="1" t="s">
        <v>81</v>
      </c>
      <c r="D19" s="1" t="s">
        <v>82</v>
      </c>
      <c r="E19" s="36">
        <v>880.35</v>
      </c>
      <c r="F19" s="13">
        <v>913.78</v>
      </c>
      <c r="G19" s="13">
        <v>1045.3</v>
      </c>
      <c r="H19" s="13">
        <v>844.81</v>
      </c>
      <c r="I19" s="13">
        <v>1256.54</v>
      </c>
      <c r="J19" s="13">
        <v>1162.1500000000001</v>
      </c>
      <c r="K19" s="13">
        <v>735.73</v>
      </c>
      <c r="L19" s="13">
        <v>1362.93</v>
      </c>
      <c r="M19" s="13">
        <v>918.01</v>
      </c>
      <c r="N19" s="13">
        <v>775.71</v>
      </c>
      <c r="O19" s="13">
        <v>978.6</v>
      </c>
      <c r="P19" s="13">
        <v>906.83</v>
      </c>
      <c r="Q19" s="7">
        <v>969.73</v>
      </c>
      <c r="R19" s="38"/>
      <c r="S19" s="8" t="s">
        <v>89</v>
      </c>
      <c r="T19" s="9" t="s">
        <v>51</v>
      </c>
    </row>
    <row r="20" spans="1:20" ht="23.25" thickBot="1" x14ac:dyDescent="0.25">
      <c r="A20" s="10" t="s">
        <v>83</v>
      </c>
      <c r="B20" s="3" t="s">
        <v>51</v>
      </c>
      <c r="C20" s="3" t="s">
        <v>84</v>
      </c>
      <c r="D20" s="3" t="s">
        <v>85</v>
      </c>
      <c r="E20" s="35">
        <v>15012.19</v>
      </c>
      <c r="F20" s="14">
        <v>15224.08</v>
      </c>
      <c r="G20" s="14">
        <v>14411.41</v>
      </c>
      <c r="H20" s="14">
        <v>13530.43</v>
      </c>
      <c r="I20" s="14">
        <v>13223.97</v>
      </c>
      <c r="J20" s="14">
        <v>13173.2</v>
      </c>
      <c r="K20" s="14">
        <v>12486.89</v>
      </c>
      <c r="L20" s="14">
        <v>12367.04</v>
      </c>
      <c r="M20" s="14">
        <v>12564.09</v>
      </c>
      <c r="N20" s="14">
        <v>13065.05</v>
      </c>
      <c r="O20" s="14">
        <v>13723.77</v>
      </c>
      <c r="P20" s="14">
        <v>13781.47</v>
      </c>
      <c r="Q20" s="4">
        <v>14938.41</v>
      </c>
      <c r="R20" s="37"/>
      <c r="S20" s="11" t="s">
        <v>90</v>
      </c>
      <c r="T20" s="12" t="s">
        <v>51</v>
      </c>
    </row>
    <row r="21" spans="1:20" ht="13.5" thickBot="1" x14ac:dyDescent="0.25">
      <c r="A21" s="6" t="s">
        <v>25</v>
      </c>
      <c r="B21" s="1" t="s">
        <v>51</v>
      </c>
      <c r="C21" s="1" t="s">
        <v>26</v>
      </c>
      <c r="D21" s="1" t="s">
        <v>27</v>
      </c>
      <c r="E21" s="36">
        <v>40.98</v>
      </c>
      <c r="F21" s="13">
        <v>30.31</v>
      </c>
      <c r="G21" s="13">
        <v>42.54</v>
      </c>
      <c r="H21" s="13">
        <v>30.5</v>
      </c>
      <c r="I21" s="13">
        <v>43.03</v>
      </c>
      <c r="J21" s="13">
        <v>50.55</v>
      </c>
      <c r="K21" s="13">
        <v>39.57</v>
      </c>
      <c r="L21" s="13">
        <v>34.17</v>
      </c>
      <c r="M21" s="13">
        <v>55.27</v>
      </c>
      <c r="N21" s="13">
        <v>38.770000000000003</v>
      </c>
      <c r="O21" s="13">
        <v>45.31</v>
      </c>
      <c r="P21" s="13">
        <v>75.150000000000006</v>
      </c>
      <c r="Q21" s="7">
        <v>44.02</v>
      </c>
      <c r="R21" s="38"/>
      <c r="S21" s="8" t="s">
        <v>58</v>
      </c>
      <c r="T21" s="9" t="s">
        <v>51</v>
      </c>
    </row>
    <row r="22" spans="1:20" ht="34.5" thickBot="1" x14ac:dyDescent="0.25">
      <c r="A22" s="10" t="s">
        <v>28</v>
      </c>
      <c r="B22" s="3" t="s">
        <v>51</v>
      </c>
      <c r="C22" s="3" t="s">
        <v>29</v>
      </c>
      <c r="D22" s="3" t="s">
        <v>30</v>
      </c>
      <c r="E22" s="35">
        <v>3995.22</v>
      </c>
      <c r="F22" s="14">
        <v>2738.95</v>
      </c>
      <c r="G22" s="14">
        <v>2230.17</v>
      </c>
      <c r="H22" s="14">
        <v>2248.13</v>
      </c>
      <c r="I22" s="14">
        <v>2832.87</v>
      </c>
      <c r="J22" s="14">
        <v>3427.24</v>
      </c>
      <c r="K22" s="14">
        <v>3720.97</v>
      </c>
      <c r="L22" s="14">
        <v>4736.12</v>
      </c>
      <c r="M22" s="14">
        <v>4388.7</v>
      </c>
      <c r="N22" s="14">
        <v>4429.21</v>
      </c>
      <c r="O22" s="14">
        <v>4361.41</v>
      </c>
      <c r="P22" s="14">
        <v>4651.92</v>
      </c>
      <c r="Q22" s="4">
        <v>4796.16</v>
      </c>
      <c r="R22" s="37"/>
      <c r="S22" s="11" t="s">
        <v>59</v>
      </c>
      <c r="T22" s="12" t="s">
        <v>51</v>
      </c>
    </row>
    <row r="23" spans="1:20" ht="13.5" thickBot="1" x14ac:dyDescent="0.25">
      <c r="A23" s="6" t="s">
        <v>31</v>
      </c>
      <c r="B23" s="1" t="s">
        <v>51</v>
      </c>
      <c r="C23" s="1" t="s">
        <v>32</v>
      </c>
      <c r="D23" s="1" t="s">
        <v>33</v>
      </c>
      <c r="E23" s="36">
        <v>2837.05</v>
      </c>
      <c r="F23" s="13">
        <v>2685.85</v>
      </c>
      <c r="G23" s="13">
        <v>2425.35</v>
      </c>
      <c r="H23" s="13">
        <v>2171</v>
      </c>
      <c r="I23" s="13">
        <v>2250</v>
      </c>
      <c r="J23" s="13">
        <v>2292.9</v>
      </c>
      <c r="K23" s="13">
        <v>1846.7</v>
      </c>
      <c r="L23" s="13">
        <v>1668</v>
      </c>
      <c r="M23" s="13">
        <v>2119.5300000000002</v>
      </c>
      <c r="N23" s="13">
        <v>2480.9</v>
      </c>
      <c r="O23" s="13">
        <v>3044.8</v>
      </c>
      <c r="P23" s="13">
        <v>3859.9</v>
      </c>
      <c r="Q23" s="7">
        <v>4897.2</v>
      </c>
      <c r="R23" s="38"/>
      <c r="S23" s="8" t="s">
        <v>60</v>
      </c>
      <c r="T23" s="9" t="s">
        <v>51</v>
      </c>
    </row>
    <row r="24" spans="1:20" ht="23.25" thickBot="1" x14ac:dyDescent="0.25">
      <c r="A24" s="10" t="s">
        <v>53</v>
      </c>
      <c r="B24" s="3" t="s">
        <v>52</v>
      </c>
      <c r="C24" s="3" t="s">
        <v>34</v>
      </c>
      <c r="D24" s="3" t="s">
        <v>35</v>
      </c>
      <c r="E24" s="35">
        <v>2403.06</v>
      </c>
      <c r="F24" s="14">
        <v>2469.61</v>
      </c>
      <c r="G24" s="14">
        <v>3015.51</v>
      </c>
      <c r="H24" s="14">
        <v>4131.4399999999996</v>
      </c>
      <c r="I24" s="14">
        <v>4742.1899999999996</v>
      </c>
      <c r="J24" s="14">
        <v>4435.22</v>
      </c>
      <c r="K24" s="14">
        <v>4206.46</v>
      </c>
      <c r="L24" s="14">
        <v>3833.02</v>
      </c>
      <c r="M24" s="14">
        <v>3031.86</v>
      </c>
      <c r="N24" s="14">
        <v>2952.96</v>
      </c>
      <c r="O24" s="14">
        <v>2677.29</v>
      </c>
      <c r="P24" s="14">
        <v>2551.73</v>
      </c>
      <c r="Q24" s="4">
        <v>2500.87</v>
      </c>
      <c r="R24" s="37"/>
      <c r="S24" s="11" t="s">
        <v>61</v>
      </c>
      <c r="T24" s="12" t="s">
        <v>55</v>
      </c>
    </row>
    <row r="25" spans="1:20" ht="13.5" thickBot="1" x14ac:dyDescent="0.25">
      <c r="A25" s="49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ht="13.5" thickBot="1" x14ac:dyDescent="0.25">
      <c r="A26" s="10" t="s">
        <v>37</v>
      </c>
      <c r="B26" s="3" t="s">
        <v>51</v>
      </c>
      <c r="C26" s="3" t="s">
        <v>38</v>
      </c>
      <c r="D26" s="3" t="s">
        <v>39</v>
      </c>
      <c r="E26" s="35">
        <v>9.1199999999999992</v>
      </c>
      <c r="F26" s="14">
        <v>37.950000000000003</v>
      </c>
      <c r="G26" s="14">
        <v>32.53</v>
      </c>
      <c r="H26" s="14">
        <v>11.74</v>
      </c>
      <c r="I26" s="14">
        <v>24.98</v>
      </c>
      <c r="J26" s="14">
        <v>27.43</v>
      </c>
      <c r="K26" s="14">
        <v>54.06</v>
      </c>
      <c r="L26" s="14">
        <v>38.19</v>
      </c>
      <c r="M26" s="14">
        <v>16.84</v>
      </c>
      <c r="N26" s="14">
        <v>39.07</v>
      </c>
      <c r="O26" s="14">
        <v>39.18</v>
      </c>
      <c r="P26" s="14">
        <v>13.66</v>
      </c>
      <c r="Q26" s="16">
        <v>26.89</v>
      </c>
      <c r="R26" s="39"/>
      <c r="S26" s="11" t="s">
        <v>62</v>
      </c>
      <c r="T26" s="5" t="s">
        <v>51</v>
      </c>
    </row>
    <row r="27" spans="1:20" ht="13.5" thickBot="1" x14ac:dyDescent="0.25">
      <c r="A27" s="6" t="s">
        <v>40</v>
      </c>
      <c r="B27" s="1" t="s">
        <v>51</v>
      </c>
      <c r="C27" s="1" t="s">
        <v>41</v>
      </c>
      <c r="D27" s="1" t="s">
        <v>42</v>
      </c>
      <c r="E27" s="36">
        <v>2853.91</v>
      </c>
      <c r="F27" s="13">
        <v>2448.29</v>
      </c>
      <c r="G27" s="13">
        <v>2213.0500000000002</v>
      </c>
      <c r="H27" s="13">
        <v>1999.63</v>
      </c>
      <c r="I27" s="13">
        <v>2032.03</v>
      </c>
      <c r="J27" s="13">
        <v>1908.21</v>
      </c>
      <c r="K27" s="13">
        <v>2008.57</v>
      </c>
      <c r="L27" s="13">
        <v>1935.09</v>
      </c>
      <c r="M27" s="13">
        <v>2288.58</v>
      </c>
      <c r="N27" s="13">
        <v>2944.12</v>
      </c>
      <c r="O27" s="13">
        <v>2506.25</v>
      </c>
      <c r="P27" s="13">
        <v>2257.37</v>
      </c>
      <c r="Q27" s="15">
        <v>2336.59</v>
      </c>
      <c r="R27" s="40"/>
      <c r="S27" s="8" t="s">
        <v>63</v>
      </c>
      <c r="T27" s="17" t="s">
        <v>51</v>
      </c>
    </row>
    <row r="28" spans="1:20" ht="13.5" thickBot="1" x14ac:dyDescent="0.25">
      <c r="A28" s="41" t="s">
        <v>43</v>
      </c>
      <c r="B28" s="42" t="s">
        <v>51</v>
      </c>
      <c r="C28" s="42" t="s">
        <v>44</v>
      </c>
      <c r="D28" s="42" t="s">
        <v>45</v>
      </c>
      <c r="E28" s="43">
        <v>47.69</v>
      </c>
      <c r="F28" s="44">
        <v>29.8</v>
      </c>
      <c r="G28" s="44">
        <v>32.97</v>
      </c>
      <c r="H28" s="44">
        <v>29.31</v>
      </c>
      <c r="I28" s="44">
        <v>38.65</v>
      </c>
      <c r="J28" s="44">
        <v>51.1</v>
      </c>
      <c r="K28" s="44">
        <v>43.43</v>
      </c>
      <c r="L28" s="44">
        <v>51.49</v>
      </c>
      <c r="M28" s="44">
        <v>55.95</v>
      </c>
      <c r="N28" s="44">
        <v>53.6</v>
      </c>
      <c r="O28" s="44">
        <v>53.62</v>
      </c>
      <c r="P28" s="44">
        <v>54.74</v>
      </c>
      <c r="Q28" s="45">
        <v>45.01</v>
      </c>
      <c r="R28" s="46"/>
      <c r="S28" s="47" t="s">
        <v>64</v>
      </c>
      <c r="T28" s="48" t="s">
        <v>51</v>
      </c>
    </row>
    <row r="29" spans="1:20" ht="15" customHeight="1" thickTop="1" x14ac:dyDescent="0.2">
      <c r="A29" s="18"/>
      <c r="B29" s="18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20" ht="15" customHeight="1" x14ac:dyDescent="0.2">
      <c r="A30" s="32" t="s">
        <v>79</v>
      </c>
      <c r="B30" s="21"/>
      <c r="C30" s="19"/>
      <c r="D30" s="19"/>
      <c r="E30" s="22"/>
      <c r="F30" s="22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T30" s="31" t="s">
        <v>77</v>
      </c>
    </row>
    <row r="31" spans="1:20" ht="15" customHeight="1" x14ac:dyDescent="0.2">
      <c r="A31" s="32" t="s">
        <v>78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0"/>
      <c r="R31" s="20"/>
      <c r="T31" s="31" t="s">
        <v>76</v>
      </c>
    </row>
    <row r="32" spans="1:20" ht="15" customHeight="1" x14ac:dyDescent="0.2">
      <c r="A32" s="24"/>
      <c r="B32" s="24"/>
      <c r="C32" s="19"/>
      <c r="D32" s="19"/>
      <c r="E32" s="22"/>
      <c r="F32" s="2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</sheetData>
  <sheetProtection password="E2AE" sheet="1" objects="1" scenarios="1"/>
  <mergeCells count="10">
    <mergeCell ref="A25:T25"/>
    <mergeCell ref="E4:R4"/>
    <mergeCell ref="E5:R5"/>
    <mergeCell ref="T9:T10"/>
    <mergeCell ref="A11:T11"/>
    <mergeCell ref="S9:S10"/>
    <mergeCell ref="A9:A10"/>
    <mergeCell ref="C9:D9"/>
    <mergeCell ref="B9:B10"/>
    <mergeCell ref="F9:R9"/>
  </mergeCells>
  <pageMargins left="0.74803149606299213" right="0.74803149606299213" top="0.74803149606299213" bottom="0.74803149606299213" header="0.31496062992125984" footer="0.31496062992125984"/>
  <pageSetup paperSize="9" orientation="portrait" r:id="rId1"/>
  <ignoredErrors>
    <ignoredError sqref="C12:C19 C26 C21 C22:C24 C27:C28" numberStoredAsText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'2017'!F12:Q12</xm:f>
              <xm:sqref>R12</xm:sqref>
            </x14:sparkline>
            <x14:sparkline>
              <xm:f>'2017'!F13:Q13</xm:f>
              <xm:sqref>R13</xm:sqref>
            </x14:sparkline>
            <x14:sparkline>
              <xm:f>'2017'!F14:Q14</xm:f>
              <xm:sqref>R14</xm:sqref>
            </x14:sparkline>
            <x14:sparkline>
              <xm:f>'2017'!F15:Q15</xm:f>
              <xm:sqref>R15</xm:sqref>
            </x14:sparkline>
            <x14:sparkline>
              <xm:f>'2017'!F16:Q16</xm:f>
              <xm:sqref>R16</xm:sqref>
            </x14:sparkline>
            <x14:sparkline>
              <xm:f>'2017'!F17:Q17</xm:f>
              <xm:sqref>R17</xm:sqref>
            </x14:sparkline>
            <x14:sparkline>
              <xm:f>'2017'!F18:Q18</xm:f>
              <xm:sqref>R18</xm:sqref>
            </x14:sparkline>
            <x14:sparkline>
              <xm:f>'2017'!F19:Q19</xm:f>
              <xm:sqref>R19</xm:sqref>
            </x14:sparkline>
            <x14:sparkline>
              <xm:f>'2017'!F20:Q20</xm:f>
              <xm:sqref>R20</xm:sqref>
            </x14:sparkline>
            <x14:sparkline>
              <xm:f>'2017'!F21:Q21</xm:f>
              <xm:sqref>R21</xm:sqref>
            </x14:sparkline>
            <x14:sparkline>
              <xm:f>'2017'!F22:Q22</xm:f>
              <xm:sqref>R22</xm:sqref>
            </x14:sparkline>
            <x14:sparkline>
              <xm:f>'2017'!F23:Q23</xm:f>
              <xm:sqref>R23</xm:sqref>
            </x14:sparkline>
            <x14:sparkline>
              <xm:f>'2017'!F24:Q24</xm:f>
              <xm:sqref>R24</xm:sqref>
            </x14:sparkline>
            <x14:sparkline>
              <xm:f>'2017'!F26:Q26</xm:f>
              <xm:sqref>R26</xm:sqref>
            </x14:sparkline>
            <x14:sparkline>
              <xm:f>'2017'!F27:Q27</xm:f>
              <xm:sqref>R27</xm:sqref>
            </x14:sparkline>
            <x14:sparkline>
              <xm:f>'2017'!F28:Q28</xm:f>
              <xm:sqref>R28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2019-05-16T13:36:41Z</dcterms:modified>
</cp:coreProperties>
</file>